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072340\Desktop\"/>
    </mc:Choice>
  </mc:AlternateContent>
  <xr:revisionPtr revIDLastSave="0" documentId="13_ncr:1_{3DBB6F5D-CBEF-45E3-ABA9-38E104AE825A}" xr6:coauthVersionLast="33" xr6:coauthVersionMax="33" xr10:uidLastSave="{00000000-0000-0000-0000-000000000000}"/>
  <bookViews>
    <workbookView xWindow="0" yWindow="0" windowWidth="21600" windowHeight="10095" xr2:uid="{00000000-000D-0000-FFFF-FFFF00000000}"/>
  </bookViews>
  <sheets>
    <sheet name="Sheet2" sheetId="2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2" l="1"/>
  <c r="G38" i="2" l="1"/>
  <c r="G37" i="2"/>
  <c r="G36" i="2"/>
  <c r="G35" i="2"/>
  <c r="G34" i="2"/>
  <c r="G33" i="2"/>
  <c r="G32" i="2"/>
  <c r="G31" i="2"/>
  <c r="F38" i="2"/>
  <c r="F37" i="2"/>
  <c r="F36" i="2"/>
  <c r="F35" i="2"/>
  <c r="F34" i="2"/>
  <c r="F33" i="2"/>
  <c r="F32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8" i="2"/>
  <c r="F28" i="2"/>
  <c r="F29" i="2"/>
  <c r="F30" i="2"/>
  <c r="F3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9" i="2"/>
  <c r="F10" i="2"/>
  <c r="F11" i="2"/>
  <c r="F8" i="2"/>
  <c r="H8" i="2" l="1"/>
  <c r="H12" i="2"/>
  <c r="H16" i="2"/>
  <c r="H20" i="2"/>
  <c r="H24" i="2"/>
  <c r="H27" i="2"/>
  <c r="H28" i="2"/>
  <c r="H31" i="2"/>
  <c r="H32" i="2"/>
  <c r="H35" i="2"/>
  <c r="H23" i="2" l="1"/>
  <c r="H19" i="2"/>
  <c r="H15" i="2"/>
  <c r="H11" i="2"/>
  <c r="H34" i="2"/>
  <c r="H30" i="2"/>
  <c r="H26" i="2"/>
  <c r="H22" i="2"/>
  <c r="H18" i="2"/>
  <c r="H14" i="2"/>
  <c r="H10" i="2"/>
  <c r="H33" i="2"/>
  <c r="H29" i="2"/>
  <c r="H25" i="2"/>
  <c r="H21" i="2"/>
  <c r="H17" i="2"/>
  <c r="H13" i="2"/>
  <c r="H9" i="2"/>
  <c r="H36" i="2"/>
  <c r="G40" i="2"/>
  <c r="H38" i="2" l="1"/>
  <c r="H37" i="2"/>
  <c r="H40" i="2" l="1"/>
  <c r="E42" i="2" s="1"/>
  <c r="E44" i="2" s="1"/>
  <c r="F40" i="2"/>
</calcChain>
</file>

<file path=xl/sharedStrings.xml><?xml version="1.0" encoding="utf-8"?>
<sst xmlns="http://schemas.openxmlformats.org/spreadsheetml/2006/main" count="21" uniqueCount="20">
  <si>
    <t>Date</t>
  </si>
  <si>
    <t>Time</t>
  </si>
  <si>
    <t>Total Received</t>
  </si>
  <si>
    <t>Pump Reading</t>
  </si>
  <si>
    <t>Total Dispensed VR/Stick</t>
  </si>
  <si>
    <t>Veeder Root or Stick Reading</t>
  </si>
  <si>
    <t>Input values into these columns</t>
  </si>
  <si>
    <t>Totals:</t>
  </si>
  <si>
    <t xml:space="preserve">Total Dispensed Pump </t>
  </si>
  <si>
    <t>Daily Over or Short</t>
  </si>
  <si>
    <t xml:space="preserve">Month/Year: </t>
  </si>
  <si>
    <t>Org. #:</t>
  </si>
  <si>
    <t xml:space="preserve">Pump Station: </t>
  </si>
  <si>
    <t xml:space="preserve">Location: </t>
  </si>
  <si>
    <t>Fuel Type:</t>
  </si>
  <si>
    <t>Tank ED#:</t>
  </si>
  <si>
    <t xml:space="preserve">Person in Charge: </t>
  </si>
  <si>
    <t xml:space="preserve">Allowable Variance:  </t>
  </si>
  <si>
    <t xml:space="preserve">Actual Monthly Variance:  </t>
  </si>
  <si>
    <t>gallons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</si>
</sst>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center"/>
    </xf>
    <xf numFmtId="0" fontId="2" fillId="0" borderId="4" xfId="0" applyNumberFormat="1" applyFont="1" applyBorder="1" applyAlignment="1">
      <alignment horizontal="center" wrapText="1"/>
    </xf>
    <xf numFmtId="0" fontId="0" fillId="0" borderId="7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0" xfId="0" applyNumberFormat="1" applyAlignment="1">
      <alignment horizontal="right"/>
    </xf>
    <xf numFmtId="0" fontId="0" fillId="0" borderId="15" xfId="0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2" fillId="3" borderId="6" xfId="0" applyFont="1" applyFill="1" applyBorder="1" applyAlignment="1">
      <alignment horizontal="center" wrapText="1"/>
    </xf>
    <xf numFmtId="0" fontId="0" fillId="2" borderId="19" xfId="0" applyNumberFormat="1" applyFill="1" applyBorder="1" applyAlignment="1">
      <alignment horizontal="center"/>
    </xf>
    <xf numFmtId="0" fontId="0" fillId="3" borderId="11" xfId="0" applyNumberFormat="1" applyFill="1" applyBorder="1" applyAlignment="1">
      <alignment horizontal="center"/>
    </xf>
    <xf numFmtId="0" fontId="0" fillId="3" borderId="8" xfId="0" applyNumberForma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0" fillId="0" borderId="15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0" fillId="0" borderId="17" xfId="0" applyBorder="1" applyAlignment="1" applyProtection="1">
      <alignment horizontal="center"/>
      <protection locked="0"/>
    </xf>
    <xf numFmtId="0" fontId="0" fillId="0" borderId="15" xfId="0" applyNumberForma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right"/>
      <protection locked="0"/>
    </xf>
    <xf numFmtId="0" fontId="3" fillId="0" borderId="17" xfId="0" applyNumberFormat="1" applyFont="1" applyBorder="1" applyAlignment="1" applyProtection="1">
      <alignment horizontal="right"/>
      <protection locked="0"/>
    </xf>
    <xf numFmtId="0" fontId="0" fillId="0" borderId="15" xfId="0" applyBorder="1" applyAlignment="1" applyProtection="1">
      <alignment horizontal="center"/>
      <protection locked="0"/>
    </xf>
    <xf numFmtId="20" fontId="0" fillId="0" borderId="8" xfId="0" applyNumberFormat="1" applyBorder="1" applyAlignment="1" applyProtection="1">
      <alignment horizontal="center"/>
      <protection locked="0"/>
    </xf>
    <xf numFmtId="20" fontId="0" fillId="0" borderId="11" xfId="0" applyNumberForma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4"/>
  <sheetViews>
    <sheetView tabSelected="1" workbookViewId="0">
      <selection activeCell="B10" sqref="B10"/>
    </sheetView>
  </sheetViews>
  <sheetFormatPr defaultRowHeight="15" x14ac:dyDescent="0.25"/>
  <cols>
    <col min="1" max="1" width="7.85546875" style="8" customWidth="1"/>
    <col min="2" max="2" width="9.140625" style="3"/>
    <col min="3" max="8" width="12.140625" style="3" customWidth="1"/>
    <col min="9" max="11" width="9.140625" style="3"/>
  </cols>
  <sheetData>
    <row r="1" spans="1:11" ht="20.25" customHeight="1" x14ac:dyDescent="0.25">
      <c r="B1" s="13" t="s">
        <v>10</v>
      </c>
      <c r="C1" s="33"/>
      <c r="D1" s="8"/>
      <c r="E1" s="13" t="s">
        <v>14</v>
      </c>
      <c r="F1" s="33"/>
      <c r="G1" s="25"/>
      <c r="H1" s="8"/>
    </row>
    <row r="2" spans="1:11" ht="20.25" customHeight="1" x14ac:dyDescent="0.25">
      <c r="B2" s="7" t="s">
        <v>11</v>
      </c>
      <c r="C2" s="32"/>
      <c r="E2" s="7" t="s">
        <v>15</v>
      </c>
      <c r="F2" s="32"/>
      <c r="G2" s="26"/>
    </row>
    <row r="3" spans="1:11" ht="20.25" customHeight="1" x14ac:dyDescent="0.25">
      <c r="B3" s="7" t="s">
        <v>12</v>
      </c>
      <c r="C3" s="34"/>
      <c r="E3" s="7" t="s">
        <v>16</v>
      </c>
      <c r="F3" s="36"/>
      <c r="G3" s="14"/>
      <c r="H3" s="14"/>
    </row>
    <row r="4" spans="1:11" ht="20.25" customHeight="1" x14ac:dyDescent="0.25">
      <c r="B4" s="7" t="s">
        <v>13</v>
      </c>
      <c r="C4" s="35"/>
      <c r="D4" s="14"/>
      <c r="F4" s="32"/>
      <c r="G4" s="26"/>
      <c r="H4" s="26"/>
    </row>
    <row r="5" spans="1:11" ht="15.75" thickBot="1" x14ac:dyDescent="0.3"/>
    <row r="6" spans="1:11" ht="15.75" thickBot="1" x14ac:dyDescent="0.3">
      <c r="B6" s="29" t="s">
        <v>6</v>
      </c>
      <c r="C6" s="30"/>
      <c r="D6" s="30"/>
      <c r="E6" s="31"/>
    </row>
    <row r="7" spans="1:11" s="1" customFormat="1" ht="27" customHeight="1" thickBot="1" x14ac:dyDescent="0.25">
      <c r="A7" s="9" t="s">
        <v>0</v>
      </c>
      <c r="B7" s="4" t="s">
        <v>1</v>
      </c>
      <c r="C7" s="4" t="s">
        <v>5</v>
      </c>
      <c r="D7" s="4" t="s">
        <v>3</v>
      </c>
      <c r="E7" s="4" t="s">
        <v>2</v>
      </c>
      <c r="F7" s="24" t="s">
        <v>4</v>
      </c>
      <c r="G7" s="24" t="s">
        <v>8</v>
      </c>
      <c r="H7" s="17" t="s">
        <v>9</v>
      </c>
      <c r="I7" s="2"/>
      <c r="J7" s="2"/>
      <c r="K7" s="2"/>
    </row>
    <row r="8" spans="1:11" x14ac:dyDescent="0.25">
      <c r="A8" s="10">
        <v>1</v>
      </c>
      <c r="B8" s="37"/>
      <c r="C8" s="40">
        <v>0</v>
      </c>
      <c r="D8" s="40">
        <v>0</v>
      </c>
      <c r="E8" s="40">
        <v>0</v>
      </c>
      <c r="F8" s="20">
        <f>_xlfn.IFS(C8=0,0,AND(C9=0,C10=0,C11=0,C12=0,C13=0,C14=0,C15=0),0,AND(C8&gt;0,C9&gt;0),C8-C9+E8,AND(C9=0,C10=0,C11=0,C12=0),C8-C13+E8,AND(C9=0,C10=0,C11=0),C8-C12+E8,AND(C9=0,C10=0),C8-C11+E8,C9=0,C8-C10+E8)</f>
        <v>0</v>
      </c>
      <c r="G8" s="20">
        <f>_xlfn.IFS(D8=0,0,AND(D9=0,D10=0,D11=0,D12=0,D13=0,D14=0),0,AND(D8&gt;0,D9&gt;0),D9-D8,AND(D9=0,D10=0,D11=0,D12=0),D13-D8,AND(D9=0,D10=0,D11=0),D12-D8,AND(D9=0,D10=0),D11-D8,D9=0,D10-D8)</f>
        <v>0</v>
      </c>
      <c r="H8" s="21">
        <f>F8-G8</f>
        <v>0</v>
      </c>
    </row>
    <row r="9" spans="1:11" x14ac:dyDescent="0.25">
      <c r="A9" s="11">
        <v>2</v>
      </c>
      <c r="B9" s="38"/>
      <c r="C9" s="39">
        <v>0</v>
      </c>
      <c r="D9" s="39">
        <v>0</v>
      </c>
      <c r="E9" s="39">
        <v>0</v>
      </c>
      <c r="F9" s="19">
        <f t="shared" ref="F9:F31" si="0">_xlfn.IFS(C9=0,0,AND(C10=0,C11=0,C12=0,C13=0,C14=0,C15=0,C16=0),0,AND(C9&gt;0,C10&gt;0),C9-C10+E9,AND(C10=0,C11=0,C12=0,C13=0),C9-C14+E9,AND(C10=0,C11=0,C12=0),C9-C13+E9,AND(C10=0,C11=0),C9-C12+E9,C10=0,C9-C11+E9)</f>
        <v>0</v>
      </c>
      <c r="G9" s="19">
        <f t="shared" ref="G9:G30" si="1">_xlfn.IFS(D9=0,0,AND(D10=0,D11=0,D12=0,D13=0,D14=0,D15=0),0,AND(D9&gt;0,D10&gt;0),D10-D9,AND(D10=0,D11=0,D12=0,D13=0),D14-D9,AND(D10=0,D11=0,D12=0),D13-D9,AND(D10=0,D11=0),D12-D9,D10=0,D11-D9)</f>
        <v>0</v>
      </c>
      <c r="H9" s="22">
        <f t="shared" ref="H9:H38" si="2">F9-G9</f>
        <v>0</v>
      </c>
    </row>
    <row r="10" spans="1:11" x14ac:dyDescent="0.25">
      <c r="A10" s="11">
        <v>3</v>
      </c>
      <c r="B10" s="38"/>
      <c r="C10" s="39">
        <v>0</v>
      </c>
      <c r="D10" s="39">
        <v>0</v>
      </c>
      <c r="E10" s="39">
        <v>0</v>
      </c>
      <c r="F10" s="19">
        <f t="shared" si="0"/>
        <v>0</v>
      </c>
      <c r="G10" s="19">
        <f t="shared" si="1"/>
        <v>0</v>
      </c>
      <c r="H10" s="22">
        <f t="shared" si="2"/>
        <v>0</v>
      </c>
    </row>
    <row r="11" spans="1:11" x14ac:dyDescent="0.25">
      <c r="A11" s="11">
        <v>4</v>
      </c>
      <c r="B11" s="38"/>
      <c r="C11" s="39">
        <v>0</v>
      </c>
      <c r="D11" s="39">
        <v>0</v>
      </c>
      <c r="E11" s="39">
        <v>0</v>
      </c>
      <c r="F11" s="19">
        <f t="shared" si="0"/>
        <v>0</v>
      </c>
      <c r="G11" s="19">
        <f t="shared" si="1"/>
        <v>0</v>
      </c>
      <c r="H11" s="22">
        <f t="shared" si="2"/>
        <v>0</v>
      </c>
    </row>
    <row r="12" spans="1:11" x14ac:dyDescent="0.25">
      <c r="A12" s="11">
        <v>5</v>
      </c>
      <c r="B12" s="39"/>
      <c r="C12" s="39">
        <v>0</v>
      </c>
      <c r="D12" s="39">
        <v>0</v>
      </c>
      <c r="E12" s="39">
        <v>0</v>
      </c>
      <c r="F12" s="19">
        <f t="shared" si="0"/>
        <v>0</v>
      </c>
      <c r="G12" s="19">
        <f t="shared" si="1"/>
        <v>0</v>
      </c>
      <c r="H12" s="22">
        <f t="shared" si="2"/>
        <v>0</v>
      </c>
    </row>
    <row r="13" spans="1:11" x14ac:dyDescent="0.25">
      <c r="A13" s="11">
        <v>6</v>
      </c>
      <c r="B13" s="38"/>
      <c r="C13" s="39">
        <v>0</v>
      </c>
      <c r="D13" s="39">
        <v>0</v>
      </c>
      <c r="E13" s="39">
        <v>0</v>
      </c>
      <c r="F13" s="19">
        <f t="shared" si="0"/>
        <v>0</v>
      </c>
      <c r="G13" s="19">
        <f t="shared" si="1"/>
        <v>0</v>
      </c>
      <c r="H13" s="22">
        <f t="shared" si="2"/>
        <v>0</v>
      </c>
    </row>
    <row r="14" spans="1:11" x14ac:dyDescent="0.25">
      <c r="A14" s="11">
        <v>7</v>
      </c>
      <c r="B14" s="38"/>
      <c r="C14" s="39">
        <v>0</v>
      </c>
      <c r="D14" s="39">
        <v>0</v>
      </c>
      <c r="E14" s="39">
        <v>0</v>
      </c>
      <c r="F14" s="19">
        <f t="shared" si="0"/>
        <v>0</v>
      </c>
      <c r="G14" s="19">
        <f t="shared" si="1"/>
        <v>0</v>
      </c>
      <c r="H14" s="22">
        <f t="shared" si="2"/>
        <v>0</v>
      </c>
    </row>
    <row r="15" spans="1:11" x14ac:dyDescent="0.25">
      <c r="A15" s="11">
        <v>8</v>
      </c>
      <c r="B15" s="38"/>
      <c r="C15" s="39">
        <v>0</v>
      </c>
      <c r="D15" s="39">
        <v>0</v>
      </c>
      <c r="E15" s="39">
        <v>0</v>
      </c>
      <c r="F15" s="19">
        <f t="shared" si="0"/>
        <v>0</v>
      </c>
      <c r="G15" s="19">
        <f t="shared" si="1"/>
        <v>0</v>
      </c>
      <c r="H15" s="22">
        <f t="shared" si="2"/>
        <v>0</v>
      </c>
    </row>
    <row r="16" spans="1:11" x14ac:dyDescent="0.25">
      <c r="A16" s="11">
        <v>9</v>
      </c>
      <c r="B16" s="38"/>
      <c r="C16" s="39">
        <v>0</v>
      </c>
      <c r="D16" s="39">
        <v>0</v>
      </c>
      <c r="E16" s="39">
        <v>0</v>
      </c>
      <c r="F16" s="19">
        <f t="shared" si="0"/>
        <v>0</v>
      </c>
      <c r="G16" s="19">
        <f t="shared" si="1"/>
        <v>0</v>
      </c>
      <c r="H16" s="22">
        <f t="shared" si="2"/>
        <v>0</v>
      </c>
    </row>
    <row r="17" spans="1:8" x14ac:dyDescent="0.25">
      <c r="A17" s="11">
        <v>10</v>
      </c>
      <c r="B17" s="38"/>
      <c r="C17" s="39">
        <v>0</v>
      </c>
      <c r="D17" s="39">
        <v>0</v>
      </c>
      <c r="E17" s="39">
        <v>0</v>
      </c>
      <c r="F17" s="19">
        <f t="shared" si="0"/>
        <v>0</v>
      </c>
      <c r="G17" s="19">
        <f t="shared" si="1"/>
        <v>0</v>
      </c>
      <c r="H17" s="22">
        <f t="shared" si="2"/>
        <v>0</v>
      </c>
    </row>
    <row r="18" spans="1:8" x14ac:dyDescent="0.25">
      <c r="A18" s="11">
        <v>11</v>
      </c>
      <c r="B18" s="38"/>
      <c r="C18" s="39">
        <v>0</v>
      </c>
      <c r="D18" s="39">
        <v>0</v>
      </c>
      <c r="E18" s="39">
        <v>0</v>
      </c>
      <c r="F18" s="19">
        <f t="shared" si="0"/>
        <v>0</v>
      </c>
      <c r="G18" s="19">
        <f t="shared" si="1"/>
        <v>0</v>
      </c>
      <c r="H18" s="22">
        <f t="shared" si="2"/>
        <v>0</v>
      </c>
    </row>
    <row r="19" spans="1:8" x14ac:dyDescent="0.25">
      <c r="A19" s="11">
        <v>12</v>
      </c>
      <c r="B19" s="39"/>
      <c r="C19" s="39">
        <v>0</v>
      </c>
      <c r="D19" s="39">
        <v>0</v>
      </c>
      <c r="E19" s="39">
        <v>0</v>
      </c>
      <c r="F19" s="19">
        <f t="shared" si="0"/>
        <v>0</v>
      </c>
      <c r="G19" s="19">
        <f t="shared" si="1"/>
        <v>0</v>
      </c>
      <c r="H19" s="22">
        <f t="shared" si="2"/>
        <v>0</v>
      </c>
    </row>
    <row r="20" spans="1:8" x14ac:dyDescent="0.25">
      <c r="A20" s="11">
        <v>13</v>
      </c>
      <c r="B20" s="39"/>
      <c r="C20" s="39">
        <v>0</v>
      </c>
      <c r="D20" s="39">
        <v>0</v>
      </c>
      <c r="E20" s="39">
        <v>0</v>
      </c>
      <c r="F20" s="19">
        <f t="shared" si="0"/>
        <v>0</v>
      </c>
      <c r="G20" s="19">
        <f t="shared" si="1"/>
        <v>0</v>
      </c>
      <c r="H20" s="22">
        <f t="shared" si="2"/>
        <v>0</v>
      </c>
    </row>
    <row r="21" spans="1:8" x14ac:dyDescent="0.25">
      <c r="A21" s="11">
        <v>14</v>
      </c>
      <c r="B21" s="39"/>
      <c r="C21" s="39">
        <v>0</v>
      </c>
      <c r="D21" s="39">
        <v>0</v>
      </c>
      <c r="E21" s="39">
        <v>0</v>
      </c>
      <c r="F21" s="19">
        <f t="shared" si="0"/>
        <v>0</v>
      </c>
      <c r="G21" s="19">
        <f t="shared" si="1"/>
        <v>0</v>
      </c>
      <c r="H21" s="22">
        <f t="shared" si="2"/>
        <v>0</v>
      </c>
    </row>
    <row r="22" spans="1:8" x14ac:dyDescent="0.25">
      <c r="A22" s="11">
        <v>15</v>
      </c>
      <c r="B22" s="39"/>
      <c r="C22" s="39">
        <v>0</v>
      </c>
      <c r="D22" s="39">
        <v>0</v>
      </c>
      <c r="E22" s="39">
        <v>0</v>
      </c>
      <c r="F22" s="19">
        <f t="shared" si="0"/>
        <v>0</v>
      </c>
      <c r="G22" s="19">
        <f t="shared" si="1"/>
        <v>0</v>
      </c>
      <c r="H22" s="22">
        <f t="shared" si="2"/>
        <v>0</v>
      </c>
    </row>
    <row r="23" spans="1:8" x14ac:dyDescent="0.25">
      <c r="A23" s="11">
        <v>16</v>
      </c>
      <c r="B23" s="39"/>
      <c r="C23" s="39">
        <v>0</v>
      </c>
      <c r="D23" s="39">
        <v>0</v>
      </c>
      <c r="E23" s="39">
        <v>0</v>
      </c>
      <c r="F23" s="19">
        <f t="shared" si="0"/>
        <v>0</v>
      </c>
      <c r="G23" s="19">
        <f t="shared" si="1"/>
        <v>0</v>
      </c>
      <c r="H23" s="22">
        <f t="shared" si="2"/>
        <v>0</v>
      </c>
    </row>
    <row r="24" spans="1:8" x14ac:dyDescent="0.25">
      <c r="A24" s="11">
        <v>17</v>
      </c>
      <c r="B24" s="39"/>
      <c r="C24" s="39">
        <v>0</v>
      </c>
      <c r="D24" s="39">
        <v>0</v>
      </c>
      <c r="E24" s="39">
        <v>0</v>
      </c>
      <c r="F24" s="19">
        <f t="shared" si="0"/>
        <v>0</v>
      </c>
      <c r="G24" s="19">
        <f t="shared" si="1"/>
        <v>0</v>
      </c>
      <c r="H24" s="22">
        <f t="shared" si="2"/>
        <v>0</v>
      </c>
    </row>
    <row r="25" spans="1:8" x14ac:dyDescent="0.25">
      <c r="A25" s="11">
        <v>18</v>
      </c>
      <c r="B25" s="39"/>
      <c r="C25" s="39">
        <v>0</v>
      </c>
      <c r="D25" s="39">
        <v>0</v>
      </c>
      <c r="E25" s="39">
        <v>0</v>
      </c>
      <c r="F25" s="19">
        <f t="shared" si="0"/>
        <v>0</v>
      </c>
      <c r="G25" s="19">
        <f t="shared" si="1"/>
        <v>0</v>
      </c>
      <c r="H25" s="22">
        <f t="shared" si="2"/>
        <v>0</v>
      </c>
    </row>
    <row r="26" spans="1:8" x14ac:dyDescent="0.25">
      <c r="A26" s="11">
        <v>19</v>
      </c>
      <c r="B26" s="39"/>
      <c r="C26" s="39">
        <v>0</v>
      </c>
      <c r="D26" s="39">
        <v>0</v>
      </c>
      <c r="E26" s="39">
        <v>0</v>
      </c>
      <c r="F26" s="19">
        <f t="shared" si="0"/>
        <v>0</v>
      </c>
      <c r="G26" s="19">
        <f t="shared" si="1"/>
        <v>0</v>
      </c>
      <c r="H26" s="22">
        <f t="shared" si="2"/>
        <v>0</v>
      </c>
    </row>
    <row r="27" spans="1:8" x14ac:dyDescent="0.25">
      <c r="A27" s="11">
        <v>20</v>
      </c>
      <c r="B27" s="39"/>
      <c r="C27" s="39">
        <v>0</v>
      </c>
      <c r="D27" s="39">
        <v>0</v>
      </c>
      <c r="E27" s="39">
        <v>0</v>
      </c>
      <c r="F27" s="19">
        <f t="shared" si="0"/>
        <v>0</v>
      </c>
      <c r="G27" s="19">
        <f t="shared" si="1"/>
        <v>0</v>
      </c>
      <c r="H27" s="22">
        <f t="shared" si="2"/>
        <v>0</v>
      </c>
    </row>
    <row r="28" spans="1:8" x14ac:dyDescent="0.25">
      <c r="A28" s="11">
        <v>21</v>
      </c>
      <c r="B28" s="39"/>
      <c r="C28" s="39">
        <v>0</v>
      </c>
      <c r="D28" s="39">
        <v>0</v>
      </c>
      <c r="E28" s="39">
        <v>0</v>
      </c>
      <c r="F28" s="19">
        <f>_xlfn.IFS(C28=0,0,AND(C29=0,C30=0,C31=0,C32=0,C33=0,C34=0,C35=0),0,AND(C28&gt;0,C29&gt;0),C28-C29+E28,AND(C29=0,C30=0,C31=0,C32=0),C28-C33+E28,AND(C29=0,C30=0,C31=0),C28-C32+E28,AND(C29=0,C30=0),C28-C31+E28,C29=0,C28-C30+E28)</f>
        <v>0</v>
      </c>
      <c r="G28" s="19">
        <f t="shared" si="1"/>
        <v>0</v>
      </c>
      <c r="H28" s="22">
        <f t="shared" si="2"/>
        <v>0</v>
      </c>
    </row>
    <row r="29" spans="1:8" x14ac:dyDescent="0.25">
      <c r="A29" s="11">
        <v>22</v>
      </c>
      <c r="B29" s="39"/>
      <c r="C29" s="39">
        <v>0</v>
      </c>
      <c r="D29" s="39">
        <v>0</v>
      </c>
      <c r="E29" s="39">
        <v>0</v>
      </c>
      <c r="F29" s="19">
        <f t="shared" si="0"/>
        <v>0</v>
      </c>
      <c r="G29" s="19">
        <f t="shared" si="1"/>
        <v>0</v>
      </c>
      <c r="H29" s="22">
        <f t="shared" si="2"/>
        <v>0</v>
      </c>
    </row>
    <row r="30" spans="1:8" x14ac:dyDescent="0.25">
      <c r="A30" s="11">
        <v>23</v>
      </c>
      <c r="B30" s="39"/>
      <c r="C30" s="39">
        <v>0</v>
      </c>
      <c r="D30" s="39">
        <v>0</v>
      </c>
      <c r="E30" s="39">
        <v>0</v>
      </c>
      <c r="F30" s="19">
        <f t="shared" si="0"/>
        <v>0</v>
      </c>
      <c r="G30" s="19">
        <f t="shared" si="1"/>
        <v>0</v>
      </c>
      <c r="H30" s="22">
        <f t="shared" si="2"/>
        <v>0</v>
      </c>
    </row>
    <row r="31" spans="1:8" x14ac:dyDescent="0.25">
      <c r="A31" s="11">
        <v>24</v>
      </c>
      <c r="B31" s="39"/>
      <c r="C31" s="39">
        <v>0</v>
      </c>
      <c r="D31" s="39">
        <v>0</v>
      </c>
      <c r="E31" s="39">
        <v>0</v>
      </c>
      <c r="F31" s="19">
        <f t="shared" si="0"/>
        <v>0</v>
      </c>
      <c r="G31" s="19">
        <f>_xlfn.IFS(D31=0,0,AND(D32=0,D33=0,D34=0,D35=0,D36=0,D37=0),0,AND(D31&gt;0,D32&gt;0),D32-D31,AND(D32=0,D33=0,D34=0,D35=0),D36-D31,AND(D32=0,D33=0,D34=0),D35-D31,AND(D32=0,D33=0),D34-D31,D32=0,D33-D31)</f>
        <v>0</v>
      </c>
      <c r="H31" s="22">
        <f t="shared" si="2"/>
        <v>0</v>
      </c>
    </row>
    <row r="32" spans="1:8" x14ac:dyDescent="0.25">
      <c r="A32" s="11">
        <v>25</v>
      </c>
      <c r="B32" s="39"/>
      <c r="C32" s="39">
        <v>0</v>
      </c>
      <c r="D32" s="39">
        <v>0</v>
      </c>
      <c r="E32" s="39">
        <v>0</v>
      </c>
      <c r="F32" s="19">
        <f>_xlfn.IFS(C32=0,0,AND(C33=0,C34=0,C35=0,C36=0,C37=0,C38=0,C39=0),0,AND(C32&gt;0,C33&gt;0),C32-C33+E32,AND(C33=0,C34=0,C35=0,C36=0),C32-C37+E32,AND(C33=0,C34=0,C35=0),C32-C36+E32,AND(C33=0,C34=0),C32-C35+E32,C33=0,C32-C34+E32)</f>
        <v>0</v>
      </c>
      <c r="G32" s="19">
        <f>_xlfn.IFS(D32=0,0,AND(D33=0,D34=0,D35=0,D36=0,D37=0,D38=0),0,AND(D32&gt;0,D33&gt;0),D33-D32,AND(D33=0,D34=0,D35=0,D36=0),D37-D32,AND(D33=0,D34=0,D35=0),D36-D32,AND(D33=0,D34=0),D35-D32,D33=0,D34-D32)</f>
        <v>0</v>
      </c>
      <c r="H32" s="22">
        <f t="shared" si="2"/>
        <v>0</v>
      </c>
    </row>
    <row r="33" spans="1:8" x14ac:dyDescent="0.25">
      <c r="A33" s="11">
        <v>26</v>
      </c>
      <c r="B33" s="39"/>
      <c r="C33" s="39">
        <v>0</v>
      </c>
      <c r="D33" s="39">
        <v>0</v>
      </c>
      <c r="E33" s="39">
        <v>0</v>
      </c>
      <c r="F33" s="19">
        <f>_xlfn.IFS(C33=0,0,AND(C34=0,C35=0,C36=0,C37=0,C38=0,C39=0),0,AND(C33&gt;0,C34&gt;0),C33-C34+E33,AND(C34=0,C35=0,C36=0,C37=0),C33-C38+E33,AND(C34=0,C35=0,C36=0),C33-C37+E33,AND(C34=0,C35=0),C33-C36+E33,C34=0,C33-C35+E33)</f>
        <v>0</v>
      </c>
      <c r="G33" s="19">
        <f>_xlfn.IFS(D33=0,0,AND(D34=0,D35=0,D36=0,D37=0,D38=0,D39=0),0,AND(D33&gt;0,D34&gt;0),D34-D33,AND(D34=0,D35=0,D36=0,D37=0),D38-D33,AND(D34=0,D35=0,D36=0),D37-D33,AND(D34=0,D35=0),D36-D33,D34=0,D35-D33)</f>
        <v>0</v>
      </c>
      <c r="H33" s="22">
        <f t="shared" si="2"/>
        <v>0</v>
      </c>
    </row>
    <row r="34" spans="1:8" x14ac:dyDescent="0.25">
      <c r="A34" s="11">
        <v>27</v>
      </c>
      <c r="B34" s="39"/>
      <c r="C34" s="39">
        <v>0</v>
      </c>
      <c r="D34" s="39">
        <v>0</v>
      </c>
      <c r="E34" s="39">
        <v>0</v>
      </c>
      <c r="F34" s="19">
        <f>_xlfn.IFS(C34=0,0,AND(C35=0,C36=0,C37=0,C38=0,C39=0),0,AND(C34&gt;0,C35&gt;0),C34-C35+E34,AND(C35=0,C36=0,C37=0,C38=0),C34-C39+E34,AND(C35=0,C36=0,C37=0),C34-C38+E34,AND(C35=0,C36=0),C34-C37+E34,C35=0,C34-C36+E34)</f>
        <v>0</v>
      </c>
      <c r="G34" s="19">
        <f>_xlfn.IFS(D34=0,0,AND(D35=0,D36=0,D37=0,D38=0,D39=0),0,AND(D34&gt;0,D35&gt;0),D35-D34,AND(D35=0,D36=0,D37=0,D38=0),D39-D34,AND(D35=0,D36=0,D37=0),D38-D34,AND(D35=0,D36=0),D37-D34,D35=0,D36-D34)</f>
        <v>0</v>
      </c>
      <c r="H34" s="22">
        <f t="shared" si="2"/>
        <v>0</v>
      </c>
    </row>
    <row r="35" spans="1:8" x14ac:dyDescent="0.25">
      <c r="A35" s="11">
        <v>28</v>
      </c>
      <c r="B35" s="39"/>
      <c r="C35" s="39">
        <v>0</v>
      </c>
      <c r="D35" s="39">
        <v>0</v>
      </c>
      <c r="E35" s="39">
        <v>0</v>
      </c>
      <c r="F35" s="19">
        <f>_xlfn.IFS(C35=0,0,AND(C36=0,C37=0,C38=0,C39=0),0,AND(C35&gt;0,C36&gt;0),C35-C36+E35,AND(C36=0,C37=0,C38=0,C39=0),C35-C40+E35,AND(C36=0,C37=0,C38=0),C35-C39+E35,AND(C36=0,C37=0),C35-C38+E35,C36=0,C35-C37+E35)</f>
        <v>0</v>
      </c>
      <c r="G35" s="19">
        <f>_xlfn.IFS(D35=0,0,AND(D36=0,D37=0,D38=0,D39=0),0,AND(D35&gt;0,D36&gt;0),D36-D35,AND(D36=0,D37=0,D38=0,D39=0),D40-D35,AND(D36=0,D37=0,D38=0),D39-D35,AND(D36=0,D37=0),D38-D35,D36=0,D37-D35)</f>
        <v>0</v>
      </c>
      <c r="H35" s="22">
        <f t="shared" si="2"/>
        <v>0</v>
      </c>
    </row>
    <row r="36" spans="1:8" x14ac:dyDescent="0.25">
      <c r="A36" s="11">
        <v>29</v>
      </c>
      <c r="B36" s="39"/>
      <c r="C36" s="39">
        <v>0</v>
      </c>
      <c r="D36" s="39">
        <v>0</v>
      </c>
      <c r="E36" s="39">
        <v>0</v>
      </c>
      <c r="F36" s="19">
        <f>_xlfn.IFS(C36=0,0,AND(C37=0,C38=0,C39=0),0,AND(C36&gt;0,C37&gt;0),C36-C37+E36,AND(C37=0,C38=0,C39=0,C40=0),C36-C41+E36,AND(C37=0,C38=0,C39=0),C36-C40+E36,AND(C37=0,C38=0),C36-C39+E36,C37=0,C36-C38+E36)</f>
        <v>0</v>
      </c>
      <c r="G36" s="19">
        <f>_xlfn.IFS(D36=0,0,AND(D37=0,D38=0,D39=0),0,AND(D36&gt;0,D37&gt;0),D37-D36,AND(D37=0,D38=0,D39=0,D40=0),D41-D36,AND(D37=0,D38=0,D39=0),D40-D36,AND(D37=0,D38=0),D39-D36,D37=0,D38-D36)</f>
        <v>0</v>
      </c>
      <c r="H36" s="22">
        <f t="shared" si="2"/>
        <v>0</v>
      </c>
    </row>
    <row r="37" spans="1:8" x14ac:dyDescent="0.25">
      <c r="A37" s="11">
        <v>30</v>
      </c>
      <c r="B37" s="39"/>
      <c r="C37" s="39">
        <v>0</v>
      </c>
      <c r="D37" s="39">
        <v>0</v>
      </c>
      <c r="E37" s="39">
        <v>0</v>
      </c>
      <c r="F37" s="19">
        <f>_xlfn.IFS(C37=0,0,AND(C38=0,C39=0),0,AND(C37&gt;0,C38&gt;0),C37-C38+E37,AND(C38=0,C39=0,C40=0,C41=0),C37-C42+E37,AND(C38=0,C39=0,C40=0),C37-C41+E37,AND(C38=0,C39=0),C37-C40+E37,C38=0,C37-C39+E37)</f>
        <v>0</v>
      </c>
      <c r="G37" s="19">
        <f>_xlfn.IFS(D37=0,0,AND(D38=0,D39=0),0,AND(D37&gt;0,D38&gt;0),D38-D37,AND(D38=0,D39=0,D40=0,D41=0),D42-D37,AND(D38=0,D39=0,D40=0),D41-D37,AND(D38=0,D39=0),D40-D37,D38=0,D39-D37)</f>
        <v>0</v>
      </c>
      <c r="H37" s="22">
        <f t="shared" si="2"/>
        <v>0</v>
      </c>
    </row>
    <row r="38" spans="1:8" x14ac:dyDescent="0.25">
      <c r="A38" s="11">
        <v>31</v>
      </c>
      <c r="B38" s="39"/>
      <c r="C38" s="39">
        <v>0</v>
      </c>
      <c r="D38" s="39">
        <v>0</v>
      </c>
      <c r="E38" s="39">
        <v>0</v>
      </c>
      <c r="F38" s="19">
        <f>_xlfn.IFS(C38=0,0,C39=0,0,AND(C38&gt;0,C39&gt;0),C38-C39+E38,AND(C39=0,C40=0,C41=0,C42=0),C38-C43+E38,AND(C39=0,C40=0,C41=0),C38-C42+E38,AND(C39=0,C40=0),C38-C41+E38,C39=0,C38-C40+E38)</f>
        <v>0</v>
      </c>
      <c r="G38" s="19">
        <f>_xlfn.IFS(D38=0,0,D39=0,0,AND(D38&gt;0,D39&gt;0),D39-D38,AND(D39=0,D40=0,D41=0,D42=0),D43-D38,AND(D39=0,D40=0,D41=0),D42-D38,AND(D39=0,D40=0),D41-D38,D39=0,D40-D38)</f>
        <v>0</v>
      </c>
      <c r="H38" s="22">
        <f t="shared" si="2"/>
        <v>0</v>
      </c>
    </row>
    <row r="39" spans="1:8" ht="15.75" thickBot="1" x14ac:dyDescent="0.3">
      <c r="A39" s="12">
        <v>1</v>
      </c>
      <c r="B39" s="6"/>
      <c r="C39" s="5">
        <v>0</v>
      </c>
      <c r="D39" s="5">
        <v>0</v>
      </c>
      <c r="E39" s="15"/>
      <c r="F39" s="18"/>
      <c r="G39" s="23"/>
      <c r="H39" s="16"/>
    </row>
    <row r="40" spans="1:8" x14ac:dyDescent="0.25">
      <c r="E40" s="7" t="s">
        <v>7</v>
      </c>
      <c r="F40" s="3">
        <f t="shared" ref="F40:G40" si="3">SUM(F8:F39)</f>
        <v>0</v>
      </c>
      <c r="G40" s="3">
        <f t="shared" si="3"/>
        <v>0</v>
      </c>
      <c r="H40" s="3">
        <f>SUM(H8:H38)</f>
        <v>0</v>
      </c>
    </row>
    <row r="42" spans="1:8" x14ac:dyDescent="0.25">
      <c r="C42" s="27"/>
      <c r="D42" s="7" t="s">
        <v>18</v>
      </c>
      <c r="E42" s="7">
        <f>H40</f>
        <v>0</v>
      </c>
      <c r="F42" s="27" t="s">
        <v>19</v>
      </c>
    </row>
    <row r="43" spans="1:8" x14ac:dyDescent="0.25">
      <c r="D43" s="7" t="s">
        <v>17</v>
      </c>
      <c r="E43" s="7">
        <f>G40*0.01+130</f>
        <v>130</v>
      </c>
      <c r="F43" s="27" t="s">
        <v>19</v>
      </c>
    </row>
    <row r="44" spans="1:8" x14ac:dyDescent="0.25">
      <c r="E44" s="28" t="str">
        <f>_xlfn.IFS(E43&gt;E42,"OK",E42&gt;E43,"TANK MAY BE LEAKING - NOTIFY PROPER AUTHORITY IMMEDIATELY")</f>
        <v>OK</v>
      </c>
    </row>
  </sheetData>
  <sheetProtection algorithmName="SHA-512" hashValue="JSAzob/GHoF1kBzGSKtcQK9XXr2A7EAVdjIeiacPPyoR2pclsxwGTY2adCYxBCprHM72+F9rtd5McyXbxFU3yw==" saltValue="beIDZcuAksPkASHlCrMhEg==" spinCount="100000" sheet="1" objects="1" scenarios="1" selectLockedCells="1"/>
  <mergeCells count="1">
    <mergeCell ref="B6:E6"/>
  </mergeCells>
  <printOptions horizontalCentered="1"/>
  <pageMargins left="0.7" right="0.7" top="0.75" bottom="0.75" header="0.3" footer="0.3"/>
  <pageSetup orientation="portrait" horizontalDpi="4294967293" verticalDpi="4294967293" r:id="rId1"/>
  <headerFooter>
    <oddHeader>&amp;L&amp;9FORM GL-1
(10/01/2017)&amp;CFUEL TANK LEAK MONITORING LOG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6A09EBDAA82743AE7798A8A923F320" ma:contentTypeVersion="10" ma:contentTypeDescription="Create a new document." ma:contentTypeScope="" ma:versionID="d866486ef23a599901062a353f4d641b">
  <xsd:schema xmlns:xsd="http://www.w3.org/2001/XMLSchema" xmlns:xs="http://www.w3.org/2001/XMLSchema" xmlns:p="http://schemas.microsoft.com/office/2006/metadata/properties" xmlns:ns2="e87d405a-4759-43f8-848c-21ef0bd2b117" xmlns:ns3="b9174b83-d16f-43c4-bbeb-c280f74ae39b" targetNamespace="http://schemas.microsoft.com/office/2006/metadata/properties" ma:root="true" ma:fieldsID="605aeaad3a8f33b3398a5da01fc5c01b" ns2:_="" ns3:_="">
    <xsd:import namespace="e87d405a-4759-43f8-848c-21ef0bd2b117"/>
    <xsd:import namespace="b9174b83-d16f-43c4-bbeb-c280f74ae39b"/>
    <xsd:element name="properties">
      <xsd:complexType>
        <xsd:sequence>
          <xsd:element name="documentManagement">
            <xsd:complexType>
              <xsd:all>
                <xsd:element ref="ns2:showonfrontpage" minOccurs="0"/>
                <xsd:element ref="ns3:FormNumber" minOccurs="0"/>
                <xsd:element ref="ns3:Description0" minOccurs="0"/>
                <xsd:element ref="ns3:LeadOrg" minOccurs="0"/>
                <xsd:element ref="ns2:WhatsNew" minOccurs="0"/>
                <xsd:element ref="ns3:Form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7d405a-4759-43f8-848c-21ef0bd2b117" elementFormDefault="qualified">
    <xsd:import namespace="http://schemas.microsoft.com/office/2006/documentManagement/types"/>
    <xsd:import namespace="http://schemas.microsoft.com/office/infopath/2007/PartnerControls"/>
    <xsd:element name="showonfrontpage" ma:index="4" nillable="true" ma:displayName="showonfrontpage" ma:default="0" ma:internalName="showonfrontpage" ma:readOnly="false">
      <xsd:simpleType>
        <xsd:restriction base="dms:Boolean"/>
      </xsd:simpleType>
    </xsd:element>
    <xsd:element name="WhatsNew" ma:index="8" nillable="true" ma:displayName="WhatsNew" ma:default="0" ma:internalName="WhatsNew_d18e45ac_x002d_d8ad_x002d_41c4_x002d_b7c6_x002d_fcf61d57e33b" ma:readOnly="fals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174b83-d16f-43c4-bbeb-c280f74ae39b" elementFormDefault="qualified">
    <xsd:import namespace="http://schemas.microsoft.com/office/2006/documentManagement/types"/>
    <xsd:import namespace="http://schemas.microsoft.com/office/infopath/2007/PartnerControls"/>
    <xsd:element name="FormNumber" ma:index="5" nillable="true" ma:displayName="FormNumber" ma:internalName="FormNumber" ma:readOnly="false">
      <xsd:simpleType>
        <xsd:restriction base="dms:Text">
          <xsd:maxLength value="255"/>
        </xsd:restriction>
      </xsd:simpleType>
    </xsd:element>
    <xsd:element name="Description0" ma:index="6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LeadOrg" ma:index="7" nillable="true" ma:displayName="LeadOrg" ma:internalName="LeadOrg" ma:readOnly="false">
      <xsd:simpleType>
        <xsd:restriction base="dms:Text">
          <xsd:maxLength value="255"/>
        </xsd:restriction>
      </xsd:simpleType>
    </xsd:element>
    <xsd:element name="FormType" ma:index="9" nillable="true" ma:displayName="FormType" ma:default="Internal DOH Form" ma:format="Dropdown" ma:internalName="FormType" ma:readOnly="false">
      <xsd:simpleType>
        <xsd:restriction base="dms:Choice">
          <xsd:enumeration value="Internal DOH Form"/>
          <xsd:enumeration value="Public Us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axOccurs="1" ma:index="3" ma:displayName="_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mNumber xmlns="b9174b83-d16f-43c4-bbeb-c280f74ae39b">GL-1</FormNumber>
    <Description0 xmlns="b9174b83-d16f-43c4-bbeb-c280f74ae39b" xsi:nil="true"/>
    <showonfrontpage xmlns="e87d405a-4759-43f8-848c-21ef0bd2b117">false</showonfrontpage>
    <LeadOrg xmlns="b9174b83-d16f-43c4-bbeb-c280f74ae39b">Equipment</LeadOrg>
    <FormType xmlns="b9174b83-d16f-43c4-bbeb-c280f74ae39b">Internal DOH Form</FormType>
    <WhatsNew xmlns="e87d405a-4759-43f8-848c-21ef0bd2b117">false</WhatsNew>
  </documentManagement>
</p:properties>
</file>

<file path=customXml/itemProps1.xml><?xml version="1.0" encoding="utf-8"?>
<ds:datastoreItem xmlns:ds="http://schemas.openxmlformats.org/officeDocument/2006/customXml" ds:itemID="{02E86160-8A8D-4C1A-A523-421E40514B6E}"/>
</file>

<file path=customXml/itemProps2.xml><?xml version="1.0" encoding="utf-8"?>
<ds:datastoreItem xmlns:ds="http://schemas.openxmlformats.org/officeDocument/2006/customXml" ds:itemID="{B07D5F89-EC91-48D2-9501-9962DAD9AB7E}"/>
</file>

<file path=customXml/itemProps3.xml><?xml version="1.0" encoding="utf-8"?>
<ds:datastoreItem xmlns:ds="http://schemas.openxmlformats.org/officeDocument/2006/customXml" ds:itemID="{78455FFF-917F-4700-A0FE-8B64504C5D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Underground Storage Tank Monitoring Log</dc:title>
  <dc:creator>Runyon, Sarah L</dc:creator>
  <cp:lastModifiedBy>Sizemore, Joshua C</cp:lastModifiedBy>
  <cp:lastPrinted>2018-06-01T12:26:39Z</cp:lastPrinted>
  <dcterms:created xsi:type="dcterms:W3CDTF">2017-09-08T17:14:39Z</dcterms:created>
  <dcterms:modified xsi:type="dcterms:W3CDTF">2018-06-26T17:58:54Z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0x010100B46A09EBDAA82743AE7798A8A923F320</vt:lpwstr>
  </property>
</Properties>
</file>