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C:\Users\E120890\Desktop\amendment 2 stip\"/>
    </mc:Choice>
  </mc:AlternateContent>
  <xr:revisionPtr revIDLastSave="0" documentId="13_ncr:1_{138F8DAB-9B5F-40A9-929A-57A78436EF5B}" xr6:coauthVersionLast="47" xr6:coauthVersionMax="47" xr10:uidLastSave="{00000000-0000-0000-0000-000000000000}"/>
  <bookViews>
    <workbookView xWindow="-120" yWindow="-120" windowWidth="29040" windowHeight="15840" activeTab="1" xr2:uid="{0E2A7F59-DC0E-4F3D-8925-77790DC8117F}"/>
  </bookViews>
  <sheets>
    <sheet name="5304" sheetId="4" r:id="rId1"/>
    <sheet name="5307" sheetId="1" r:id="rId2"/>
    <sheet name="5310" sheetId="3" r:id="rId3"/>
    <sheet name="5311" sheetId="2" r:id="rId4"/>
    <sheet name="5329" sheetId="5" r:id="rId5"/>
    <sheet name="5337" sheetId="6" r:id="rId6"/>
    <sheet name="5339" sheetId="7"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4" i="7" l="1"/>
  <c r="E4" i="7" s="1"/>
  <c r="C4" i="7"/>
  <c r="D4" i="6"/>
  <c r="F4" i="6" s="1"/>
  <c r="C4" i="6"/>
  <c r="D4" i="5"/>
  <c r="E4" i="5" s="1"/>
  <c r="C4" i="5"/>
  <c r="C6" i="4"/>
  <c r="C4" i="4"/>
  <c r="F4" i="4"/>
  <c r="G4" i="4" s="1"/>
  <c r="D4" i="4"/>
  <c r="E4" i="4" s="1"/>
  <c r="D6" i="4"/>
  <c r="F6" i="4" s="1"/>
  <c r="H6" i="4" s="1"/>
  <c r="J6" i="4" s="1"/>
  <c r="L6" i="4" s="1"/>
  <c r="M6" i="4" s="1"/>
  <c r="M6" i="3"/>
  <c r="K6" i="3"/>
  <c r="I6" i="3"/>
  <c r="G6" i="3"/>
  <c r="M4" i="3"/>
  <c r="K4" i="3"/>
  <c r="I4" i="3"/>
  <c r="G4" i="3"/>
  <c r="C4" i="3"/>
  <c r="L6" i="3"/>
  <c r="L4" i="3"/>
  <c r="J6" i="3"/>
  <c r="J4" i="3"/>
  <c r="H6" i="3"/>
  <c r="H4" i="3"/>
  <c r="F6" i="3"/>
  <c r="F4" i="3"/>
  <c r="E6" i="3"/>
  <c r="E4" i="3"/>
  <c r="D6" i="3"/>
  <c r="D4" i="3"/>
  <c r="C6" i="3"/>
  <c r="L11" i="2"/>
  <c r="L9" i="2"/>
  <c r="L6" i="2"/>
  <c r="L4" i="2"/>
  <c r="J11" i="2"/>
  <c r="J9" i="2"/>
  <c r="J6" i="2"/>
  <c r="J4" i="2"/>
  <c r="H11" i="2"/>
  <c r="H9" i="2"/>
  <c r="H6" i="2"/>
  <c r="H4" i="2"/>
  <c r="F11" i="2"/>
  <c r="F9" i="2"/>
  <c r="F6" i="2"/>
  <c r="F4" i="2"/>
  <c r="D11" i="2"/>
  <c r="D9" i="2"/>
  <c r="D6" i="2"/>
  <c r="D4" i="2"/>
  <c r="G4" i="6" l="1"/>
  <c r="H4" i="6"/>
  <c r="E4" i="6"/>
  <c r="F4" i="5"/>
  <c r="H4" i="4"/>
  <c r="E6" i="4"/>
  <c r="G6" i="4"/>
  <c r="I6" i="4"/>
  <c r="K6" i="4"/>
  <c r="F4" i="7"/>
  <c r="I4" i="6" l="1"/>
  <c r="J4" i="6"/>
  <c r="H4" i="5"/>
  <c r="G4" i="5"/>
  <c r="I4" i="4"/>
  <c r="J4" i="4"/>
  <c r="H4" i="7"/>
  <c r="G4" i="7"/>
  <c r="K4" i="6" l="1"/>
  <c r="L4" i="6"/>
  <c r="M4" i="6" s="1"/>
  <c r="J4" i="5"/>
  <c r="I4" i="5"/>
  <c r="L4" i="4"/>
  <c r="M4" i="4" s="1"/>
  <c r="K4" i="4"/>
  <c r="J4" i="7"/>
  <c r="I4" i="7"/>
  <c r="L4" i="5" l="1"/>
  <c r="M4" i="5" s="1"/>
  <c r="K4" i="5"/>
  <c r="L4" i="7"/>
  <c r="M4" i="7" s="1"/>
  <c r="K4" i="7"/>
</calcChain>
</file>

<file path=xl/sharedStrings.xml><?xml version="1.0" encoding="utf-8"?>
<sst xmlns="http://schemas.openxmlformats.org/spreadsheetml/2006/main" count="151" uniqueCount="50">
  <si>
    <t>Source</t>
  </si>
  <si>
    <t>Federal</t>
  </si>
  <si>
    <t>Local</t>
  </si>
  <si>
    <t>Capitol Assistance</t>
  </si>
  <si>
    <t>Reveue Rolling Stock Replacement</t>
  </si>
  <si>
    <t>Buildings Rehabilitation</t>
  </si>
  <si>
    <t>Computers - Hardware</t>
  </si>
  <si>
    <t>Computers - Software</t>
  </si>
  <si>
    <t>Maintenance</t>
  </si>
  <si>
    <t>Office Equipment</t>
  </si>
  <si>
    <t>Planning</t>
  </si>
  <si>
    <t>Radios</t>
  </si>
  <si>
    <t>Security</t>
  </si>
  <si>
    <t>Shelters</t>
  </si>
  <si>
    <t>Shop Equipment</t>
  </si>
  <si>
    <t>Federal 5311(f) Intercity</t>
  </si>
  <si>
    <t>Mobility Management</t>
  </si>
  <si>
    <t xml:space="preserve">5307,5339, 5339 Discretionary  </t>
  </si>
  <si>
    <t>5307, 5310</t>
  </si>
  <si>
    <t>DEFINITIONS</t>
  </si>
  <si>
    <t>Computer hardware.</t>
  </si>
  <si>
    <t>Computer software.</t>
  </si>
  <si>
    <t>PMs, spare parts, tires, oil/lubricants, coolants</t>
  </si>
  <si>
    <t>Furniture, copiers, etc.</t>
  </si>
  <si>
    <t>Planning activities related to transit.</t>
  </si>
  <si>
    <t>Communications equipment</t>
  </si>
  <si>
    <t>Security Systems for facilities or vehicles.</t>
  </si>
  <si>
    <t>Shelter and bus stop related infrastruction.</t>
  </si>
  <si>
    <t>Bus washers, tools, fuel systems, etc.</t>
  </si>
  <si>
    <t>Regularly scheduled bus service for the general public that operates with limited stops over fixed routes connecting two or more urban areas not in close proximity, that has the capacity for transporting baggage carried by passengers, and that makes meaningful connections with scheduled intercity bus service to more distant points, if such service is available.</t>
  </si>
  <si>
    <t>Mobility management is a capital project activity that consists of short-range planning and management activities and projects for improving coordination among public transportation and other transportation service providers carried out by a recipient or sub-recipient through an agreement entered into with a person, including a government entity.</t>
  </si>
  <si>
    <t>Section 5311 RURAL AREA FORMULA PROGRAM</t>
  </si>
  <si>
    <t>53119f) Intercity Bus</t>
  </si>
  <si>
    <t xml:space="preserve"> Rural Transportation Assistance Program  (100% Federally Funded)</t>
  </si>
  <si>
    <t>Appalachian Development Public Transportation Assistance Formula Program</t>
  </si>
  <si>
    <t>NA</t>
  </si>
  <si>
    <t>Section 5310 ENHANCED MOBILITY FOR SENIORS AND INDIVIDUALS WITH DISABILITIES</t>
  </si>
  <si>
    <t>Small Urban</t>
  </si>
  <si>
    <t>Rural</t>
  </si>
  <si>
    <t xml:space="preserve">Section 5304 STATEWIDE AND NON-METROPOLITAN PLANNING AND RESEARCH </t>
  </si>
  <si>
    <t>Statewide</t>
  </si>
  <si>
    <t>Section 5329 STATE SAFETY OVERSIGHT PROGRAM</t>
  </si>
  <si>
    <t>Section 5337 STATE SAFETY OVERSIGHT PROGRAM</t>
  </si>
  <si>
    <t>Section 5339 STATE BUS AND BUS FACILITIES PROGRAM</t>
  </si>
  <si>
    <t>CFP</t>
  </si>
  <si>
    <t>Local match-levy</t>
  </si>
  <si>
    <t>Roof Replacement:Structure and Outer Walls Repair.  Local match-Levy.</t>
  </si>
  <si>
    <t>Byrd Intermodal Transit Center-Nailers Way Project.  Local match-levy.</t>
  </si>
  <si>
    <t>Operating Assistance</t>
  </si>
  <si>
    <t xml:space="preserve">Ohio Valley Regional Transportation Authority (OVRTA)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</si>
</sst>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_);\(&quot;$&quot;#,##0\)"/>
    <numFmt numFmtId="164" formatCode="&quot;$&quot;#,##0.00"/>
    <numFmt numFmtId="165" formatCode="&quot;$&quot;#,##0"/>
    <numFmt numFmtId="166" formatCode="_(&quot;$&quot;* #,##0.0000_);_(&quot;$&quot;* \(#,##0.0000\);_(&quot;$&quot;* &quot;-&quot;????_);_(@_)"/>
  </numFmts>
  <fonts count="9" x14ac:knownFonts="1">
    <font>
      <sz val="11"/>
      <color theme="1"/>
      <name val="Calibri"/>
      <family val="2"/>
      <scheme val="minor"/>
    </font>
    <font>
      <b/>
      <sz val="24"/>
      <color theme="1"/>
      <name val="Times New Roman"/>
      <family val="1"/>
    </font>
    <font>
      <b/>
      <sz val="20"/>
      <color theme="1"/>
      <name val="Times New Roman"/>
      <family val="1"/>
    </font>
    <font>
      <b/>
      <sz val="12"/>
      <color theme="1"/>
      <name val="Times New Roman"/>
      <family val="1"/>
    </font>
    <font>
      <sz val="12"/>
      <color theme="1"/>
      <name val="Times New Roman"/>
      <family val="1"/>
    </font>
    <font>
      <i/>
      <sz val="12"/>
      <color theme="1"/>
      <name val="Times New Roman"/>
      <family val="1"/>
    </font>
    <font>
      <b/>
      <i/>
      <sz val="12"/>
      <color theme="1"/>
      <name val="Times New Roman"/>
      <family val="1"/>
    </font>
    <font>
      <b/>
      <sz val="14"/>
      <color theme="1"/>
      <name val="Times New Roman"/>
      <family val="1"/>
    </font>
    <font>
      <b/>
      <sz val="16"/>
      <color theme="1"/>
      <name val="Times New Roman"/>
      <family val="1"/>
    </font>
  </fonts>
  <fills count="3">
    <fill>
      <patternFill patternType="none"/>
    </fill>
    <fill>
      <patternFill patternType="gray125"/>
    </fill>
    <fill>
      <patternFill patternType="solid">
        <fgColor theme="0" tint="-0.24994659260841701"/>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cellStyleXfs>
  <cellXfs count="32">
    <xf numFmtId="0" fontId="0" fillId="0" borderId="0" xfId="0"/>
    <xf numFmtId="0" fontId="3" fillId="0" borderId="0" xfId="0" applyFont="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wrapText="1"/>
    </xf>
    <xf numFmtId="0" fontId="2" fillId="0" borderId="0" xfId="0" applyFont="1"/>
    <xf numFmtId="165" fontId="7" fillId="0" borderId="0" xfId="0" applyNumberFormat="1" applyFont="1" applyAlignment="1">
      <alignment horizontal="center" vertical="center" wrapText="1"/>
    </xf>
    <xf numFmtId="0" fontId="7" fillId="0" borderId="0" xfId="0" applyFont="1" applyAlignment="1">
      <alignment horizontal="center" vertical="center" wrapText="1"/>
    </xf>
    <xf numFmtId="166" fontId="7" fillId="0" borderId="0" xfId="0" applyNumberFormat="1" applyFont="1" applyAlignment="1">
      <alignment horizontal="center" vertical="center" wrapText="1"/>
    </xf>
    <xf numFmtId="5" fontId="7" fillId="0" borderId="0" xfId="0" applyNumberFormat="1" applyFont="1" applyAlignment="1">
      <alignment horizontal="center" vertical="center" wrapText="1"/>
    </xf>
    <xf numFmtId="165" fontId="3" fillId="0" borderId="0" xfId="0" applyNumberFormat="1" applyFont="1" applyAlignment="1">
      <alignment horizontal="center" vertical="center" wrapText="1"/>
    </xf>
    <xf numFmtId="0" fontId="8" fillId="0" borderId="1" xfId="0" applyFont="1" applyBorder="1" applyAlignment="1">
      <alignment horizontal="center" vertical="center" wrapText="1"/>
    </xf>
    <xf numFmtId="0" fontId="0" fillId="0" borderId="1" xfId="0" applyBorder="1"/>
    <xf numFmtId="0" fontId="3" fillId="0" borderId="1" xfId="0" applyFont="1" applyBorder="1" applyAlignment="1">
      <alignment horizontal="center" vertical="center" wrapText="1"/>
    </xf>
    <xf numFmtId="0" fontId="7" fillId="0" borderId="1" xfId="0" applyFont="1" applyBorder="1" applyAlignment="1">
      <alignment horizontal="center" vertical="center"/>
    </xf>
    <xf numFmtId="3" fontId="7" fillId="0" borderId="1" xfId="0" applyNumberFormat="1" applyFont="1" applyBorder="1" applyAlignment="1">
      <alignment horizontal="center" vertical="center"/>
    </xf>
    <xf numFmtId="165" fontId="7"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1" fillId="0" borderId="1" xfId="0" applyFont="1" applyBorder="1" applyAlignment="1">
      <alignment horizontal="center" vertical="center"/>
    </xf>
    <xf numFmtId="0" fontId="2" fillId="0" borderId="1" xfId="0" applyFont="1" applyBorder="1"/>
    <xf numFmtId="0" fontId="4" fillId="0" borderId="1" xfId="0" applyFont="1" applyBorder="1" applyAlignment="1">
      <alignment horizontal="center" vertical="center" wrapText="1"/>
    </xf>
    <xf numFmtId="0" fontId="6" fillId="0" borderId="1" xfId="0" applyFont="1" applyBorder="1" applyAlignment="1">
      <alignment horizontal="center" vertical="center" wrapText="1"/>
    </xf>
    <xf numFmtId="164" fontId="0" fillId="0" borderId="1" xfId="0" applyNumberFormat="1" applyBorder="1"/>
    <xf numFmtId="166" fontId="7" fillId="0" borderId="1" xfId="0" applyNumberFormat="1" applyFont="1" applyBorder="1" applyAlignment="1">
      <alignment horizontal="center" vertical="center" wrapText="1"/>
    </xf>
    <xf numFmtId="5" fontId="7" fillId="0" borderId="1" xfId="0" applyNumberFormat="1" applyFont="1" applyBorder="1" applyAlignment="1">
      <alignment horizontal="center" vertical="center" wrapText="1"/>
    </xf>
    <xf numFmtId="0" fontId="7" fillId="0" borderId="1" xfId="0" applyFont="1" applyBorder="1" applyAlignment="1">
      <alignment horizontal="center" vertical="center" wrapText="1"/>
    </xf>
    <xf numFmtId="164" fontId="7" fillId="0" borderId="1" xfId="0" applyNumberFormat="1" applyFont="1" applyBorder="1"/>
    <xf numFmtId="0" fontId="1" fillId="0" borderId="1" xfId="0" applyFont="1" applyBorder="1" applyAlignment="1">
      <alignment horizontal="center" vertical="center" wrapText="1"/>
    </xf>
    <xf numFmtId="0" fontId="2" fillId="2" borderId="1" xfId="0" applyFont="1" applyFill="1" applyBorder="1" applyAlignment="1">
      <alignment horizontal="center" vertical="center" wrapText="1"/>
    </xf>
    <xf numFmtId="0" fontId="0" fillId="2" borderId="1" xfId="0" applyFill="1" applyBorder="1" applyAlignment="1">
      <alignment horizontal="center" vertical="center"/>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8AD9F9-E2BC-4638-9266-0753DEEADEEA}">
  <sheetPr>
    <pageSetUpPr fitToPage="1"/>
  </sheetPr>
  <dimension ref="A1:M46"/>
  <sheetViews>
    <sheetView topLeftCell="A4" workbookViewId="0">
      <selection activeCell="H18" sqref="H18"/>
    </sheetView>
  </sheetViews>
  <sheetFormatPr defaultRowHeight="15" x14ac:dyDescent="0.25"/>
  <cols>
    <col min="1" max="1" width="35.42578125" customWidth="1"/>
    <col min="2" max="2" width="12" bestFit="1" customWidth="1"/>
    <col min="3" max="3" width="10.5703125" bestFit="1" customWidth="1"/>
    <col min="4" max="4" width="12" bestFit="1" customWidth="1"/>
    <col min="5" max="5" width="10.5703125" bestFit="1" customWidth="1"/>
    <col min="6" max="6" width="12" bestFit="1" customWidth="1"/>
    <col min="7" max="7" width="10.5703125" bestFit="1" customWidth="1"/>
    <col min="8" max="8" width="12" bestFit="1" customWidth="1"/>
    <col min="9" max="9" width="10.5703125" bestFit="1" customWidth="1"/>
    <col min="10" max="10" width="12" bestFit="1" customWidth="1"/>
    <col min="11" max="11" width="10.5703125" bestFit="1" customWidth="1"/>
    <col min="12" max="12" width="12" bestFit="1" customWidth="1"/>
    <col min="13" max="13" width="10.5703125" bestFit="1" customWidth="1"/>
  </cols>
  <sheetData>
    <row r="1" spans="1:13" ht="106.5" customHeight="1" x14ac:dyDescent="0.25">
      <c r="A1" s="10" t="s">
        <v>39</v>
      </c>
      <c r="B1" s="26">
        <v>2023</v>
      </c>
      <c r="C1" s="26"/>
      <c r="D1" s="26">
        <v>2024</v>
      </c>
      <c r="E1" s="26"/>
      <c r="F1" s="26">
        <v>2025</v>
      </c>
      <c r="G1" s="26"/>
      <c r="H1" s="26">
        <v>2026</v>
      </c>
      <c r="I1" s="26"/>
      <c r="J1" s="26">
        <v>2027</v>
      </c>
      <c r="K1" s="26"/>
      <c r="L1" s="26">
        <v>2028</v>
      </c>
      <c r="M1" s="26"/>
    </row>
    <row r="2" spans="1:13" ht="15.75" x14ac:dyDescent="0.25">
      <c r="A2" s="11"/>
      <c r="B2" s="12" t="s">
        <v>1</v>
      </c>
      <c r="C2" s="12" t="s">
        <v>2</v>
      </c>
      <c r="D2" s="12" t="s">
        <v>1</v>
      </c>
      <c r="E2" s="12" t="s">
        <v>2</v>
      </c>
      <c r="F2" s="12" t="s">
        <v>1</v>
      </c>
      <c r="G2" s="12" t="s">
        <v>2</v>
      </c>
      <c r="H2" s="12" t="s">
        <v>1</v>
      </c>
      <c r="I2" s="12" t="s">
        <v>2</v>
      </c>
      <c r="J2" s="12" t="s">
        <v>1</v>
      </c>
      <c r="K2" s="12" t="s">
        <v>2</v>
      </c>
      <c r="L2" s="12" t="s">
        <v>1</v>
      </c>
      <c r="M2" s="12" t="s">
        <v>2</v>
      </c>
    </row>
    <row r="3" spans="1:13" ht="15.75" x14ac:dyDescent="0.25">
      <c r="A3" s="11"/>
      <c r="B3" s="12"/>
      <c r="C3" s="12"/>
      <c r="D3" s="12"/>
      <c r="E3" s="12"/>
      <c r="F3" s="12"/>
      <c r="G3" s="12"/>
      <c r="H3" s="12"/>
      <c r="I3" s="12"/>
      <c r="J3" s="12"/>
      <c r="K3" s="12"/>
      <c r="L3" s="12"/>
      <c r="M3" s="12"/>
    </row>
    <row r="4" spans="1:13" ht="34.5" customHeight="1" x14ac:dyDescent="0.25">
      <c r="A4" s="13" t="s">
        <v>37</v>
      </c>
      <c r="B4" s="14">
        <v>176108</v>
      </c>
      <c r="C4" s="15">
        <f>SUM(B4 * 0.2500005)</f>
        <v>44027.088054</v>
      </c>
      <c r="D4" s="14">
        <f>SUM(B4*1.08)</f>
        <v>190196.64</v>
      </c>
      <c r="E4" s="15">
        <f>SUM(D4 * 0.2500005)</f>
        <v>47549.255098320005</v>
      </c>
      <c r="F4" s="14">
        <f>SUM(D4*1.08)</f>
        <v>205412.37120000002</v>
      </c>
      <c r="G4" s="15">
        <f>SUM(F4 * 0.2500005)</f>
        <v>51353.195506185606</v>
      </c>
      <c r="H4" s="14">
        <f>SUM(F4*1.08)</f>
        <v>221845.36089600003</v>
      </c>
      <c r="I4" s="15">
        <f>SUM(H4 * 0.2500005)</f>
        <v>55461.451146680462</v>
      </c>
      <c r="J4" s="14">
        <f>SUM(H4*1.08)</f>
        <v>239592.98976768003</v>
      </c>
      <c r="K4" s="15">
        <f>SUM(J4 * 0.2500005)</f>
        <v>59898.367238414896</v>
      </c>
      <c r="L4" s="14">
        <f>SUM(J4*1.08)</f>
        <v>258760.42894909446</v>
      </c>
      <c r="M4" s="15">
        <f>SUM(L4 * 0.2500005)</f>
        <v>64690.236617488095</v>
      </c>
    </row>
    <row r="5" spans="1:13" ht="18.75" x14ac:dyDescent="0.25">
      <c r="A5" s="11"/>
      <c r="B5" s="15"/>
      <c r="C5" s="15"/>
      <c r="D5" s="15"/>
      <c r="E5" s="15"/>
      <c r="F5" s="15"/>
      <c r="G5" s="15"/>
      <c r="H5" s="15"/>
      <c r="I5" s="15"/>
      <c r="J5" s="15"/>
      <c r="K5" s="15"/>
      <c r="L5" s="15"/>
      <c r="M5" s="15"/>
    </row>
    <row r="6" spans="1:13" ht="39" customHeight="1" x14ac:dyDescent="0.25">
      <c r="A6" s="13" t="s">
        <v>40</v>
      </c>
      <c r="B6" s="15">
        <v>176108</v>
      </c>
      <c r="C6" s="15">
        <f>SUM(B6 * 0.2500005)</f>
        <v>44027.088054</v>
      </c>
      <c r="D6" s="15">
        <f>SUM(B6*1.08)</f>
        <v>190196.64</v>
      </c>
      <c r="E6" s="15">
        <f>SUM(D6 * 0.2500005)</f>
        <v>47549.255098320005</v>
      </c>
      <c r="F6" s="15">
        <f>SUM(D6*1.08)</f>
        <v>205412.37120000002</v>
      </c>
      <c r="G6" s="15">
        <f>SUM(F6 * 0.2500005)</f>
        <v>51353.195506185606</v>
      </c>
      <c r="H6" s="15">
        <f>SUM(F6*1.08)</f>
        <v>221845.36089600003</v>
      </c>
      <c r="I6" s="15">
        <f>SUM(H6 * 0.2500005)</f>
        <v>55461.451146680462</v>
      </c>
      <c r="J6" s="15">
        <f>SUM(H6*1.08)</f>
        <v>239592.98976768003</v>
      </c>
      <c r="K6" s="15">
        <f>SUM(J6 * 0.2500005)</f>
        <v>59898.367238414896</v>
      </c>
      <c r="L6" s="15">
        <f>SUM(J6*1.08)</f>
        <v>258760.42894909446</v>
      </c>
      <c r="M6" s="15">
        <f>SUM(L6 * 0.2500005)</f>
        <v>64690.236617488095</v>
      </c>
    </row>
    <row r="7" spans="1:13" ht="18.75" x14ac:dyDescent="0.25">
      <c r="B7" s="5"/>
      <c r="C7" s="5"/>
      <c r="D7" s="5"/>
      <c r="E7" s="5"/>
      <c r="F7" s="5"/>
      <c r="G7" s="5"/>
      <c r="H7" s="5"/>
      <c r="I7" s="5"/>
      <c r="J7" s="5"/>
      <c r="K7" s="5"/>
      <c r="L7" s="5"/>
      <c r="M7" s="5"/>
    </row>
    <row r="8" spans="1:13" ht="18.75" x14ac:dyDescent="0.25">
      <c r="B8" s="5"/>
      <c r="C8" s="5"/>
      <c r="D8" s="5"/>
      <c r="E8" s="5"/>
      <c r="F8" s="5"/>
      <c r="G8" s="5"/>
      <c r="H8" s="5"/>
      <c r="I8" s="5"/>
      <c r="J8" s="5"/>
      <c r="K8" s="5"/>
      <c r="L8" s="5"/>
      <c r="M8" s="5"/>
    </row>
    <row r="9" spans="1:13" ht="18.75" x14ac:dyDescent="0.25">
      <c r="B9" s="5"/>
      <c r="C9" s="5"/>
      <c r="D9" s="5"/>
      <c r="E9" s="5"/>
      <c r="F9" s="5"/>
      <c r="G9" s="5"/>
      <c r="H9" s="5"/>
      <c r="I9" s="5"/>
      <c r="J9" s="5"/>
      <c r="K9" s="5"/>
      <c r="L9" s="5"/>
      <c r="M9" s="5"/>
    </row>
    <row r="10" spans="1:13" ht="18.75" x14ac:dyDescent="0.25">
      <c r="B10" s="5"/>
      <c r="C10" s="5"/>
      <c r="D10" s="5"/>
      <c r="E10" s="5"/>
      <c r="F10" s="5"/>
      <c r="G10" s="5"/>
      <c r="H10" s="5"/>
      <c r="I10" s="5"/>
      <c r="J10" s="5"/>
      <c r="K10" s="5"/>
      <c r="L10" s="5"/>
      <c r="M10" s="5"/>
    </row>
    <row r="11" spans="1:13" ht="18.75" x14ac:dyDescent="0.25">
      <c r="B11" s="5"/>
      <c r="C11" s="5"/>
      <c r="D11" s="5"/>
      <c r="E11" s="5"/>
      <c r="F11" s="5"/>
      <c r="G11" s="5"/>
      <c r="H11" s="5"/>
      <c r="I11" s="5"/>
      <c r="J11" s="5"/>
      <c r="K11" s="5"/>
      <c r="L11" s="5"/>
      <c r="M11" s="5"/>
    </row>
    <row r="12" spans="1:13" ht="18.75" x14ac:dyDescent="0.25">
      <c r="B12" s="5"/>
      <c r="C12" s="5"/>
      <c r="D12" s="5"/>
      <c r="E12" s="5"/>
      <c r="F12" s="5"/>
      <c r="G12" s="5"/>
      <c r="H12" s="5"/>
      <c r="I12" s="5"/>
      <c r="J12" s="5"/>
      <c r="K12" s="5"/>
      <c r="L12" s="5"/>
      <c r="M12" s="5"/>
    </row>
    <row r="13" spans="1:13" ht="18.75" x14ac:dyDescent="0.25">
      <c r="B13" s="5"/>
      <c r="C13" s="5"/>
      <c r="D13" s="5"/>
      <c r="E13" s="5"/>
      <c r="F13" s="5"/>
      <c r="G13" s="5"/>
      <c r="H13" s="5"/>
      <c r="I13" s="5"/>
      <c r="J13" s="5"/>
      <c r="K13" s="5"/>
      <c r="L13" s="5"/>
      <c r="M13" s="5"/>
    </row>
    <row r="14" spans="1:13" ht="18.75" x14ac:dyDescent="0.25">
      <c r="B14" s="5"/>
      <c r="C14" s="5"/>
      <c r="D14" s="5"/>
      <c r="E14" s="5"/>
      <c r="F14" s="5"/>
      <c r="G14" s="5"/>
      <c r="H14" s="5"/>
      <c r="I14" s="5"/>
      <c r="J14" s="5"/>
      <c r="K14" s="5"/>
      <c r="L14" s="5"/>
      <c r="M14" s="5"/>
    </row>
    <row r="15" spans="1:13" ht="18.75" x14ac:dyDescent="0.25">
      <c r="B15" s="5"/>
      <c r="C15" s="5"/>
      <c r="D15" s="5"/>
      <c r="E15" s="5"/>
      <c r="F15" s="5"/>
      <c r="G15" s="5"/>
      <c r="H15" s="5"/>
      <c r="I15" s="5"/>
      <c r="J15" s="5"/>
      <c r="K15" s="5"/>
      <c r="L15" s="5"/>
      <c r="M15" s="5"/>
    </row>
    <row r="16" spans="1:13" ht="18.75" x14ac:dyDescent="0.25">
      <c r="B16" s="5"/>
      <c r="C16" s="5"/>
      <c r="D16" s="5"/>
      <c r="E16" s="5"/>
      <c r="F16" s="5"/>
      <c r="G16" s="5"/>
      <c r="H16" s="5"/>
      <c r="I16" s="5"/>
      <c r="J16" s="5"/>
      <c r="K16" s="5"/>
      <c r="L16" s="5"/>
      <c r="M16" s="5"/>
    </row>
    <row r="17" spans="2:13" ht="18.75" x14ac:dyDescent="0.25">
      <c r="B17" s="5"/>
      <c r="C17" s="5"/>
      <c r="D17" s="5"/>
      <c r="E17" s="5"/>
      <c r="F17" s="5"/>
      <c r="G17" s="5"/>
      <c r="H17" s="5"/>
      <c r="I17" s="5"/>
      <c r="J17" s="5"/>
      <c r="K17" s="5"/>
      <c r="L17" s="5"/>
      <c r="M17" s="5"/>
    </row>
    <row r="18" spans="2:13" ht="18.75" x14ac:dyDescent="0.25">
      <c r="B18" s="5"/>
      <c r="C18" s="5"/>
      <c r="D18" s="5"/>
      <c r="E18" s="5"/>
      <c r="F18" s="5"/>
      <c r="G18" s="5"/>
      <c r="H18" s="5"/>
      <c r="I18" s="5"/>
      <c r="J18" s="5"/>
      <c r="K18" s="5"/>
      <c r="L18" s="5"/>
      <c r="M18" s="5"/>
    </row>
    <row r="19" spans="2:13" ht="18.75" x14ac:dyDescent="0.25">
      <c r="B19" s="5"/>
      <c r="C19" s="5"/>
      <c r="D19" s="5"/>
      <c r="E19" s="5"/>
      <c r="F19" s="5"/>
      <c r="G19" s="5"/>
      <c r="H19" s="5"/>
      <c r="I19" s="5"/>
      <c r="J19" s="5"/>
      <c r="K19" s="5"/>
      <c r="L19" s="5"/>
      <c r="M19" s="5"/>
    </row>
    <row r="20" spans="2:13" ht="18.75" x14ac:dyDescent="0.25">
      <c r="B20" s="5"/>
      <c r="C20" s="5"/>
      <c r="D20" s="5"/>
      <c r="E20" s="5"/>
      <c r="F20" s="5"/>
      <c r="G20" s="5"/>
      <c r="H20" s="5"/>
      <c r="I20" s="5"/>
      <c r="J20" s="5"/>
      <c r="K20" s="5"/>
      <c r="L20" s="5"/>
      <c r="M20" s="5"/>
    </row>
    <row r="21" spans="2:13" ht="18.75" x14ac:dyDescent="0.25">
      <c r="B21" s="5"/>
      <c r="C21" s="5"/>
      <c r="D21" s="5"/>
      <c r="E21" s="5"/>
      <c r="F21" s="5"/>
      <c r="G21" s="5"/>
      <c r="H21" s="5"/>
      <c r="I21" s="5"/>
      <c r="J21" s="5"/>
      <c r="K21" s="5"/>
      <c r="L21" s="5"/>
      <c r="M21" s="5"/>
    </row>
    <row r="22" spans="2:13" ht="18.75" x14ac:dyDescent="0.25">
      <c r="B22" s="5"/>
      <c r="C22" s="5"/>
      <c r="D22" s="5"/>
      <c r="E22" s="5"/>
      <c r="F22" s="5"/>
      <c r="G22" s="5"/>
      <c r="H22" s="5"/>
      <c r="I22" s="5"/>
      <c r="J22" s="5"/>
      <c r="K22" s="5"/>
      <c r="L22" s="5"/>
      <c r="M22" s="5"/>
    </row>
    <row r="23" spans="2:13" ht="18.75" x14ac:dyDescent="0.25">
      <c r="B23" s="5"/>
      <c r="C23" s="5"/>
      <c r="D23" s="5"/>
      <c r="E23" s="5"/>
      <c r="F23" s="5"/>
      <c r="G23" s="5"/>
      <c r="H23" s="5"/>
      <c r="I23" s="5"/>
      <c r="J23" s="5"/>
      <c r="K23" s="5"/>
      <c r="L23" s="5"/>
      <c r="M23" s="5"/>
    </row>
    <row r="24" spans="2:13" ht="18.75" x14ac:dyDescent="0.25">
      <c r="B24" s="5"/>
      <c r="C24" s="5"/>
      <c r="D24" s="5"/>
      <c r="E24" s="5"/>
      <c r="F24" s="5"/>
      <c r="G24" s="5"/>
      <c r="H24" s="5"/>
      <c r="I24" s="5"/>
      <c r="J24" s="5"/>
      <c r="K24" s="5"/>
      <c r="L24" s="5"/>
      <c r="M24" s="5"/>
    </row>
    <row r="25" spans="2:13" ht="18.75" x14ac:dyDescent="0.25">
      <c r="B25" s="5"/>
      <c r="C25" s="5"/>
      <c r="D25" s="5"/>
      <c r="E25" s="5"/>
      <c r="F25" s="5"/>
      <c r="G25" s="5"/>
      <c r="H25" s="5"/>
      <c r="I25" s="5"/>
      <c r="J25" s="5"/>
      <c r="K25" s="5"/>
      <c r="L25" s="5"/>
      <c r="M25" s="5"/>
    </row>
    <row r="26" spans="2:13" ht="18.75" x14ac:dyDescent="0.25">
      <c r="B26" s="5"/>
      <c r="C26" s="5"/>
      <c r="D26" s="5"/>
      <c r="E26" s="5"/>
      <c r="F26" s="5"/>
      <c r="G26" s="5"/>
      <c r="H26" s="5"/>
      <c r="I26" s="5"/>
      <c r="J26" s="5"/>
      <c r="K26" s="5"/>
      <c r="L26" s="5"/>
      <c r="M26" s="5"/>
    </row>
    <row r="27" spans="2:13" ht="18.75" x14ac:dyDescent="0.25">
      <c r="B27" s="5"/>
      <c r="C27" s="5"/>
      <c r="D27" s="5"/>
      <c r="E27" s="5"/>
      <c r="F27" s="5"/>
      <c r="G27" s="5"/>
      <c r="H27" s="5"/>
      <c r="I27" s="5"/>
      <c r="J27" s="5"/>
      <c r="K27" s="5"/>
      <c r="L27" s="5"/>
      <c r="M27" s="5"/>
    </row>
    <row r="28" spans="2:13" ht="18.75" x14ac:dyDescent="0.25">
      <c r="B28" s="5"/>
      <c r="C28" s="5"/>
      <c r="D28" s="5"/>
      <c r="E28" s="5"/>
      <c r="F28" s="5"/>
      <c r="G28" s="5"/>
      <c r="H28" s="5"/>
      <c r="I28" s="5"/>
      <c r="J28" s="5"/>
      <c r="K28" s="5"/>
      <c r="L28" s="5"/>
      <c r="M28" s="5"/>
    </row>
    <row r="29" spans="2:13" ht="18.75" x14ac:dyDescent="0.25">
      <c r="B29" s="5"/>
      <c r="C29" s="5"/>
      <c r="D29" s="5"/>
      <c r="E29" s="5"/>
      <c r="F29" s="5"/>
      <c r="G29" s="5"/>
      <c r="H29" s="5"/>
      <c r="I29" s="5"/>
      <c r="J29" s="5"/>
      <c r="K29" s="5"/>
      <c r="L29" s="5"/>
      <c r="M29" s="5"/>
    </row>
    <row r="30" spans="2:13" ht="18.75" x14ac:dyDescent="0.25">
      <c r="B30" s="5"/>
      <c r="C30" s="5"/>
      <c r="D30" s="5"/>
      <c r="E30" s="5"/>
      <c r="F30" s="5"/>
      <c r="G30" s="5"/>
      <c r="H30" s="5"/>
      <c r="I30" s="5"/>
      <c r="J30" s="5"/>
      <c r="K30" s="5"/>
      <c r="L30" s="5"/>
      <c r="M30" s="5"/>
    </row>
    <row r="31" spans="2:13" ht="18.75" x14ac:dyDescent="0.25">
      <c r="B31" s="5"/>
      <c r="C31" s="5"/>
      <c r="D31" s="5"/>
      <c r="E31" s="5"/>
      <c r="F31" s="5"/>
      <c r="G31" s="5"/>
      <c r="H31" s="5"/>
      <c r="I31" s="5"/>
      <c r="J31" s="5"/>
      <c r="K31" s="5"/>
      <c r="L31" s="5"/>
      <c r="M31" s="5"/>
    </row>
    <row r="32" spans="2:13" ht="18.75" x14ac:dyDescent="0.25">
      <c r="B32" s="5"/>
      <c r="C32" s="5"/>
      <c r="D32" s="5"/>
      <c r="E32" s="5"/>
      <c r="F32" s="5"/>
      <c r="G32" s="5"/>
      <c r="H32" s="5"/>
      <c r="I32" s="5"/>
      <c r="J32" s="5"/>
      <c r="K32" s="5"/>
      <c r="L32" s="5"/>
      <c r="M32" s="5"/>
    </row>
    <row r="33" spans="2:13" ht="18.75" x14ac:dyDescent="0.25">
      <c r="B33" s="5"/>
      <c r="C33" s="5"/>
      <c r="D33" s="5"/>
      <c r="E33" s="5"/>
      <c r="F33" s="5"/>
      <c r="G33" s="5"/>
      <c r="H33" s="5"/>
      <c r="I33" s="5"/>
      <c r="J33" s="5"/>
      <c r="K33" s="5"/>
      <c r="L33" s="5"/>
      <c r="M33" s="5"/>
    </row>
    <row r="34" spans="2:13" ht="18.75" x14ac:dyDescent="0.25">
      <c r="B34" s="5"/>
      <c r="C34" s="5"/>
      <c r="D34" s="5"/>
      <c r="E34" s="5"/>
      <c r="F34" s="5"/>
      <c r="G34" s="5"/>
      <c r="H34" s="5"/>
      <c r="I34" s="5"/>
      <c r="J34" s="5"/>
      <c r="K34" s="5"/>
      <c r="L34" s="5"/>
      <c r="M34" s="5"/>
    </row>
    <row r="35" spans="2:13" ht="18.75" x14ac:dyDescent="0.25">
      <c r="B35" s="5"/>
      <c r="C35" s="5"/>
      <c r="D35" s="5"/>
      <c r="E35" s="5"/>
      <c r="F35" s="5"/>
      <c r="G35" s="5"/>
      <c r="H35" s="5"/>
      <c r="I35" s="5"/>
      <c r="J35" s="5"/>
      <c r="K35" s="5"/>
      <c r="L35" s="5"/>
      <c r="M35" s="5"/>
    </row>
    <row r="36" spans="2:13" ht="18.75" x14ac:dyDescent="0.25">
      <c r="B36" s="5"/>
      <c r="C36" s="5"/>
      <c r="D36" s="5"/>
      <c r="E36" s="5"/>
      <c r="F36" s="5"/>
      <c r="G36" s="5"/>
      <c r="H36" s="5"/>
      <c r="I36" s="5"/>
      <c r="J36" s="5"/>
      <c r="K36" s="5"/>
      <c r="L36" s="5"/>
      <c r="M36" s="5"/>
    </row>
    <row r="37" spans="2:13" ht="18.75" x14ac:dyDescent="0.25">
      <c r="B37" s="5"/>
      <c r="C37" s="5"/>
      <c r="D37" s="5"/>
      <c r="E37" s="5"/>
      <c r="F37" s="5"/>
      <c r="G37" s="5"/>
      <c r="H37" s="5"/>
      <c r="I37" s="5"/>
      <c r="J37" s="5"/>
      <c r="K37" s="5"/>
      <c r="L37" s="5"/>
      <c r="M37" s="5"/>
    </row>
    <row r="38" spans="2:13" ht="18.75" x14ac:dyDescent="0.25">
      <c r="B38" s="5"/>
      <c r="C38" s="5"/>
      <c r="D38" s="5"/>
      <c r="E38" s="5"/>
      <c r="F38" s="5"/>
      <c r="G38" s="5"/>
      <c r="H38" s="5"/>
      <c r="I38" s="5"/>
      <c r="J38" s="5"/>
      <c r="K38" s="5"/>
      <c r="L38" s="5"/>
      <c r="M38" s="5"/>
    </row>
    <row r="39" spans="2:13" ht="18.75" x14ac:dyDescent="0.25">
      <c r="B39" s="5"/>
      <c r="C39" s="5"/>
      <c r="D39" s="5"/>
      <c r="E39" s="5"/>
      <c r="F39" s="5"/>
      <c r="G39" s="5"/>
      <c r="H39" s="5"/>
      <c r="I39" s="5"/>
      <c r="J39" s="5"/>
      <c r="K39" s="5"/>
      <c r="L39" s="5"/>
      <c r="M39" s="5"/>
    </row>
    <row r="40" spans="2:13" ht="18.75" x14ac:dyDescent="0.25">
      <c r="B40" s="5"/>
      <c r="C40" s="5"/>
      <c r="D40" s="5"/>
      <c r="E40" s="5"/>
      <c r="F40" s="5"/>
      <c r="G40" s="5"/>
      <c r="H40" s="5"/>
      <c r="I40" s="5"/>
      <c r="J40" s="5"/>
      <c r="K40" s="5"/>
      <c r="L40" s="5"/>
      <c r="M40" s="5"/>
    </row>
    <row r="41" spans="2:13" ht="15.75" x14ac:dyDescent="0.25">
      <c r="B41" s="9"/>
      <c r="C41" s="9"/>
      <c r="D41" s="9"/>
      <c r="E41" s="9"/>
      <c r="F41" s="9"/>
      <c r="G41" s="9"/>
      <c r="H41" s="9"/>
      <c r="I41" s="9"/>
      <c r="J41" s="9"/>
      <c r="K41" s="9"/>
      <c r="L41" s="9"/>
      <c r="M41" s="9"/>
    </row>
    <row r="42" spans="2:13" ht="15.75" x14ac:dyDescent="0.25">
      <c r="B42" s="9"/>
      <c r="C42" s="9"/>
      <c r="D42" s="9"/>
      <c r="E42" s="9"/>
      <c r="F42" s="9"/>
      <c r="G42" s="9"/>
      <c r="H42" s="9"/>
      <c r="I42" s="9"/>
      <c r="J42" s="9"/>
      <c r="K42" s="9"/>
      <c r="L42" s="9"/>
      <c r="M42" s="9"/>
    </row>
    <row r="43" spans="2:13" ht="15.75" x14ac:dyDescent="0.25">
      <c r="B43" s="9"/>
      <c r="C43" s="9"/>
      <c r="D43" s="9"/>
      <c r="E43" s="9"/>
      <c r="F43" s="9"/>
      <c r="G43" s="9"/>
      <c r="H43" s="9"/>
      <c r="I43" s="9"/>
      <c r="J43" s="9"/>
      <c r="K43" s="9"/>
      <c r="L43" s="9"/>
      <c r="M43" s="9"/>
    </row>
    <row r="44" spans="2:13" ht="15.75" x14ac:dyDescent="0.25">
      <c r="B44" s="9"/>
      <c r="C44" s="9"/>
      <c r="D44" s="9"/>
      <c r="E44" s="9"/>
      <c r="F44" s="9"/>
      <c r="G44" s="9"/>
      <c r="H44" s="9"/>
      <c r="I44" s="9"/>
      <c r="J44" s="9"/>
      <c r="K44" s="9"/>
      <c r="L44" s="9"/>
      <c r="M44" s="9"/>
    </row>
    <row r="45" spans="2:13" ht="15.75" x14ac:dyDescent="0.25">
      <c r="B45" s="9"/>
      <c r="C45" s="9"/>
      <c r="D45" s="9"/>
      <c r="E45" s="9"/>
      <c r="F45" s="9"/>
      <c r="G45" s="9"/>
      <c r="H45" s="9"/>
      <c r="I45" s="9"/>
      <c r="J45" s="9"/>
      <c r="K45" s="9"/>
      <c r="L45" s="9"/>
      <c r="M45" s="9"/>
    </row>
    <row r="46" spans="2:13" ht="15.75" x14ac:dyDescent="0.25">
      <c r="B46" s="9"/>
      <c r="C46" s="9"/>
      <c r="D46" s="9"/>
      <c r="E46" s="9"/>
      <c r="F46" s="9"/>
      <c r="G46" s="9"/>
      <c r="H46" s="9"/>
      <c r="I46" s="9"/>
      <c r="J46" s="9"/>
      <c r="K46" s="9"/>
      <c r="L46" s="9"/>
      <c r="M46" s="9"/>
    </row>
  </sheetData>
  <mergeCells count="6">
    <mergeCell ref="L1:M1"/>
    <mergeCell ref="B1:C1"/>
    <mergeCell ref="D1:E1"/>
    <mergeCell ref="F1:G1"/>
    <mergeCell ref="H1:I1"/>
    <mergeCell ref="J1:K1"/>
  </mergeCells>
  <pageMargins left="0.25" right="0.25" top="0.75" bottom="0.75" header="0.3" footer="0.3"/>
  <pageSetup scale="78"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69FEDB-36F6-4BBC-89CD-C051A15C0F88}">
  <sheetPr>
    <pageSetUpPr fitToPage="1"/>
  </sheetPr>
  <dimension ref="A1:M172"/>
  <sheetViews>
    <sheetView tabSelected="1" workbookViewId="0"/>
  </sheetViews>
  <sheetFormatPr defaultRowHeight="15" x14ac:dyDescent="0.25"/>
  <cols>
    <col min="1" max="1" width="38.7109375" customWidth="1"/>
    <col min="2" max="2" width="16.42578125" customWidth="1"/>
    <col min="3" max="12" width="17.7109375" customWidth="1"/>
    <col min="13" max="13" width="38.42578125" customWidth="1"/>
    <col min="14" max="79" width="17.7109375" customWidth="1"/>
  </cols>
  <sheetData>
    <row r="1" spans="1:13" ht="157.5" customHeight="1" x14ac:dyDescent="0.35">
      <c r="A1" s="16" t="s">
        <v>49</v>
      </c>
      <c r="B1" s="17"/>
      <c r="C1" s="26">
        <v>2024</v>
      </c>
      <c r="D1" s="26"/>
      <c r="E1" s="26">
        <v>2025</v>
      </c>
      <c r="F1" s="26"/>
      <c r="G1" s="26">
        <v>2026</v>
      </c>
      <c r="H1" s="26"/>
      <c r="I1" s="26">
        <v>2027</v>
      </c>
      <c r="J1" s="26"/>
      <c r="K1" s="26">
        <v>2028</v>
      </c>
      <c r="L1" s="26"/>
      <c r="M1" s="18" t="s">
        <v>19</v>
      </c>
    </row>
    <row r="2" spans="1:13" ht="30" customHeight="1" x14ac:dyDescent="0.25">
      <c r="A2" s="11"/>
      <c r="B2" s="12" t="s">
        <v>0</v>
      </c>
      <c r="C2" s="12" t="s">
        <v>1</v>
      </c>
      <c r="D2" s="12" t="s">
        <v>2</v>
      </c>
      <c r="E2" s="12" t="s">
        <v>1</v>
      </c>
      <c r="F2" s="12" t="s">
        <v>2</v>
      </c>
      <c r="G2" s="12" t="s">
        <v>1</v>
      </c>
      <c r="H2" s="12" t="s">
        <v>2</v>
      </c>
      <c r="I2" s="12" t="s">
        <v>1</v>
      </c>
      <c r="J2" s="12" t="s">
        <v>2</v>
      </c>
      <c r="K2" s="12" t="s">
        <v>1</v>
      </c>
      <c r="L2" s="12" t="s">
        <v>2</v>
      </c>
      <c r="M2" s="11"/>
    </row>
    <row r="3" spans="1:13" ht="30" customHeight="1" x14ac:dyDescent="0.25">
      <c r="A3" s="11"/>
      <c r="B3" s="12"/>
      <c r="C3" s="12"/>
      <c r="D3" s="12"/>
      <c r="E3" s="12"/>
      <c r="F3" s="12"/>
      <c r="G3" s="12"/>
      <c r="H3" s="12"/>
      <c r="I3" s="12"/>
      <c r="J3" s="12"/>
      <c r="K3" s="12"/>
      <c r="L3" s="12"/>
      <c r="M3" s="11"/>
    </row>
    <row r="4" spans="1:13" ht="30.75" customHeight="1" x14ac:dyDescent="0.25">
      <c r="A4" s="29" t="s">
        <v>48</v>
      </c>
      <c r="B4" s="30"/>
      <c r="C4" s="30"/>
      <c r="D4" s="30"/>
      <c r="E4" s="30"/>
      <c r="F4" s="30"/>
      <c r="G4" s="30"/>
      <c r="H4" s="30"/>
      <c r="I4" s="30"/>
      <c r="J4" s="30"/>
      <c r="K4" s="30"/>
      <c r="L4" s="30"/>
      <c r="M4" s="31"/>
    </row>
    <row r="5" spans="1:13" ht="61.5" customHeight="1" x14ac:dyDescent="0.3">
      <c r="A5" s="19" t="s">
        <v>48</v>
      </c>
      <c r="B5" s="20">
        <v>5307</v>
      </c>
      <c r="C5" s="25">
        <v>804398</v>
      </c>
      <c r="D5" s="25">
        <v>804398</v>
      </c>
      <c r="E5" s="25">
        <v>844618</v>
      </c>
      <c r="F5" s="25">
        <v>844618</v>
      </c>
      <c r="G5" s="25">
        <v>886849</v>
      </c>
      <c r="H5" s="25">
        <v>886849</v>
      </c>
      <c r="I5" s="25">
        <v>931191</v>
      </c>
      <c r="J5" s="25">
        <v>931191</v>
      </c>
      <c r="K5" s="25">
        <v>976786</v>
      </c>
      <c r="L5" s="21"/>
      <c r="M5" s="12" t="s">
        <v>45</v>
      </c>
    </row>
    <row r="6" spans="1:13" ht="30" customHeight="1" x14ac:dyDescent="0.25">
      <c r="A6" s="27" t="s">
        <v>3</v>
      </c>
      <c r="B6" s="28"/>
      <c r="C6" s="28"/>
      <c r="D6" s="28"/>
      <c r="E6" s="28"/>
      <c r="F6" s="28"/>
      <c r="G6" s="28"/>
      <c r="H6" s="28"/>
      <c r="I6" s="28"/>
      <c r="J6" s="28"/>
      <c r="K6" s="28"/>
      <c r="L6" s="28"/>
      <c r="M6" s="28"/>
    </row>
    <row r="7" spans="1:13" ht="70.5" customHeight="1" x14ac:dyDescent="0.25">
      <c r="A7" s="19" t="s">
        <v>4</v>
      </c>
      <c r="B7" s="20">
        <v>5307</v>
      </c>
      <c r="C7" s="15">
        <v>966924</v>
      </c>
      <c r="D7" s="15">
        <v>241731</v>
      </c>
      <c r="E7" s="15"/>
      <c r="F7" s="15"/>
      <c r="G7" s="15"/>
      <c r="H7" s="15"/>
      <c r="I7" s="15"/>
      <c r="J7" s="15"/>
      <c r="K7" s="15"/>
      <c r="L7" s="15"/>
      <c r="M7" s="12" t="s">
        <v>45</v>
      </c>
    </row>
    <row r="8" spans="1:13" ht="70.5" customHeight="1" x14ac:dyDescent="0.25">
      <c r="A8" s="19" t="s">
        <v>4</v>
      </c>
      <c r="B8" s="20">
        <v>5339</v>
      </c>
      <c r="C8" s="15">
        <v>86276</v>
      </c>
      <c r="D8" s="15">
        <v>21569</v>
      </c>
      <c r="E8" s="15">
        <v>387200</v>
      </c>
      <c r="F8" s="15">
        <v>96800</v>
      </c>
      <c r="G8" s="15"/>
      <c r="H8" s="15"/>
      <c r="I8" s="15"/>
      <c r="J8" s="15"/>
      <c r="K8" s="15"/>
      <c r="L8" s="15"/>
      <c r="M8" s="12" t="s">
        <v>45</v>
      </c>
    </row>
    <row r="9" spans="1:13" ht="66.75" customHeight="1" x14ac:dyDescent="0.25">
      <c r="A9" s="19" t="s">
        <v>5</v>
      </c>
      <c r="B9" s="20">
        <v>5307</v>
      </c>
      <c r="C9" s="15">
        <v>546433</v>
      </c>
      <c r="D9" s="15">
        <v>136609</v>
      </c>
      <c r="E9" s="15"/>
      <c r="F9" s="15"/>
      <c r="G9" s="15"/>
      <c r="H9" s="15"/>
      <c r="I9" s="15"/>
      <c r="J9" s="15"/>
      <c r="K9" s="15"/>
      <c r="L9" s="15"/>
      <c r="M9" s="12" t="s">
        <v>46</v>
      </c>
    </row>
    <row r="10" spans="1:13" ht="66.75" customHeight="1" x14ac:dyDescent="0.25">
      <c r="A10" s="19" t="s">
        <v>5</v>
      </c>
      <c r="B10" s="20">
        <v>5339</v>
      </c>
      <c r="C10" s="15">
        <v>1570026</v>
      </c>
      <c r="D10" s="15">
        <v>392507</v>
      </c>
      <c r="E10" s="15"/>
      <c r="F10" s="15"/>
      <c r="G10" s="15"/>
      <c r="H10" s="15"/>
      <c r="I10" s="15"/>
      <c r="J10" s="15"/>
      <c r="K10" s="15"/>
      <c r="L10" s="15"/>
      <c r="M10" s="12" t="s">
        <v>46</v>
      </c>
    </row>
    <row r="11" spans="1:13" ht="66.75" customHeight="1" x14ac:dyDescent="0.25">
      <c r="A11" s="19" t="s">
        <v>5</v>
      </c>
      <c r="B11" s="20" t="s">
        <v>44</v>
      </c>
      <c r="C11" s="15">
        <v>400000</v>
      </c>
      <c r="D11" s="15">
        <v>100000</v>
      </c>
      <c r="E11" s="15"/>
      <c r="F11" s="15"/>
      <c r="G11" s="15"/>
      <c r="H11" s="15"/>
      <c r="I11" s="15"/>
      <c r="J11" s="15"/>
      <c r="K11" s="15"/>
      <c r="L11" s="15"/>
      <c r="M11" s="12" t="s">
        <v>47</v>
      </c>
    </row>
    <row r="12" spans="1:13" ht="58.5" customHeight="1" x14ac:dyDescent="0.25">
      <c r="A12" s="19" t="s">
        <v>6</v>
      </c>
      <c r="B12" s="20" t="s">
        <v>17</v>
      </c>
      <c r="C12" s="15"/>
      <c r="D12" s="15"/>
      <c r="E12" s="15"/>
      <c r="F12" s="15"/>
      <c r="G12" s="15"/>
      <c r="H12" s="15"/>
      <c r="I12" s="15"/>
      <c r="J12" s="15"/>
      <c r="K12" s="15"/>
      <c r="L12" s="15"/>
      <c r="M12" s="12" t="s">
        <v>20</v>
      </c>
    </row>
    <row r="13" spans="1:13" ht="69.75" customHeight="1" x14ac:dyDescent="0.25">
      <c r="A13" s="19" t="s">
        <v>7</v>
      </c>
      <c r="B13" s="20" t="s">
        <v>17</v>
      </c>
      <c r="C13" s="15"/>
      <c r="D13" s="15"/>
      <c r="E13" s="15"/>
      <c r="F13" s="15"/>
      <c r="G13" s="15"/>
      <c r="H13" s="15"/>
      <c r="I13" s="15"/>
      <c r="J13" s="15"/>
      <c r="K13" s="15"/>
      <c r="L13" s="15"/>
      <c r="M13" s="12" t="s">
        <v>21</v>
      </c>
    </row>
    <row r="14" spans="1:13" ht="60.75" customHeight="1" x14ac:dyDescent="0.25">
      <c r="A14" s="19" t="s">
        <v>8</v>
      </c>
      <c r="B14" s="20" t="s">
        <v>17</v>
      </c>
      <c r="C14" s="15"/>
      <c r="D14" s="15"/>
      <c r="E14" s="15"/>
      <c r="F14" s="15"/>
      <c r="G14" s="15"/>
      <c r="H14" s="15"/>
      <c r="I14" s="15"/>
      <c r="J14" s="15"/>
      <c r="K14" s="15"/>
      <c r="L14" s="15"/>
      <c r="M14" s="12" t="s">
        <v>22</v>
      </c>
    </row>
    <row r="15" spans="1:13" ht="57" customHeight="1" x14ac:dyDescent="0.25">
      <c r="A15" s="19" t="s">
        <v>9</v>
      </c>
      <c r="B15" s="20" t="s">
        <v>17</v>
      </c>
      <c r="C15" s="15"/>
      <c r="D15" s="15"/>
      <c r="E15" s="15"/>
      <c r="F15" s="15"/>
      <c r="G15" s="15"/>
      <c r="H15" s="15"/>
      <c r="I15" s="15"/>
      <c r="J15" s="15"/>
      <c r="K15" s="15"/>
      <c r="L15" s="15"/>
      <c r="M15" s="12" t="s">
        <v>23</v>
      </c>
    </row>
    <row r="16" spans="1:13" ht="54" customHeight="1" x14ac:dyDescent="0.25">
      <c r="A16" s="19" t="s">
        <v>10</v>
      </c>
      <c r="B16" s="20" t="s">
        <v>17</v>
      </c>
      <c r="C16" s="15"/>
      <c r="D16" s="15"/>
      <c r="E16" s="15"/>
      <c r="F16" s="15"/>
      <c r="G16" s="15"/>
      <c r="H16" s="15"/>
      <c r="I16" s="15"/>
      <c r="J16" s="15"/>
      <c r="K16" s="15"/>
      <c r="L16" s="15"/>
      <c r="M16" s="12" t="s">
        <v>24</v>
      </c>
    </row>
    <row r="17" spans="1:13" ht="59.25" customHeight="1" x14ac:dyDescent="0.25">
      <c r="A17" s="19" t="s">
        <v>11</v>
      </c>
      <c r="B17" s="20" t="s">
        <v>17</v>
      </c>
      <c r="C17" s="15"/>
      <c r="D17" s="15"/>
      <c r="E17" s="15"/>
      <c r="F17" s="15"/>
      <c r="G17" s="15"/>
      <c r="H17" s="15"/>
      <c r="I17" s="15"/>
      <c r="J17" s="15"/>
      <c r="K17" s="15"/>
      <c r="L17" s="15"/>
      <c r="M17" s="12" t="s">
        <v>25</v>
      </c>
    </row>
    <row r="18" spans="1:13" ht="55.5" customHeight="1" x14ac:dyDescent="0.25">
      <c r="A18" s="19" t="s">
        <v>12</v>
      </c>
      <c r="B18" s="20" t="s">
        <v>17</v>
      </c>
      <c r="C18" s="15"/>
      <c r="D18" s="15"/>
      <c r="E18" s="15"/>
      <c r="F18" s="15"/>
      <c r="G18" s="15"/>
      <c r="H18" s="15"/>
      <c r="I18" s="15"/>
      <c r="J18" s="15"/>
      <c r="K18" s="15"/>
      <c r="L18" s="15"/>
      <c r="M18" s="12" t="s">
        <v>26</v>
      </c>
    </row>
    <row r="19" spans="1:13" ht="57" customHeight="1" x14ac:dyDescent="0.25">
      <c r="A19" s="19" t="s">
        <v>13</v>
      </c>
      <c r="B19" s="20" t="s">
        <v>17</v>
      </c>
      <c r="C19" s="15"/>
      <c r="D19" s="15"/>
      <c r="E19" s="15"/>
      <c r="F19" s="15"/>
      <c r="G19" s="15"/>
      <c r="H19" s="15"/>
      <c r="I19" s="15"/>
      <c r="J19" s="15"/>
      <c r="K19" s="15"/>
      <c r="L19" s="15"/>
      <c r="M19" s="12" t="s">
        <v>27</v>
      </c>
    </row>
    <row r="20" spans="1:13" ht="52.5" customHeight="1" x14ac:dyDescent="0.25">
      <c r="A20" s="19" t="s">
        <v>14</v>
      </c>
      <c r="B20" s="20" t="s">
        <v>17</v>
      </c>
      <c r="C20" s="15"/>
      <c r="D20" s="15"/>
      <c r="E20" s="15">
        <v>166600</v>
      </c>
      <c r="F20" s="15">
        <v>41650</v>
      </c>
      <c r="G20" s="15"/>
      <c r="H20" s="15"/>
      <c r="I20" s="15"/>
      <c r="J20" s="15"/>
      <c r="K20" s="15"/>
      <c r="L20" s="15"/>
      <c r="M20" s="12" t="s">
        <v>28</v>
      </c>
    </row>
    <row r="21" spans="1:13" ht="173.25" customHeight="1" x14ac:dyDescent="0.25">
      <c r="A21" s="19" t="s">
        <v>15</v>
      </c>
      <c r="B21" s="20">
        <v>5311</v>
      </c>
      <c r="C21" s="15"/>
      <c r="D21" s="15"/>
      <c r="E21" s="15"/>
      <c r="F21" s="15"/>
      <c r="G21" s="15"/>
      <c r="H21" s="15"/>
      <c r="I21" s="15"/>
      <c r="J21" s="15"/>
      <c r="K21" s="15"/>
      <c r="L21" s="15"/>
      <c r="M21" s="12" t="s">
        <v>29</v>
      </c>
    </row>
    <row r="22" spans="1:13" ht="186.75" customHeight="1" x14ac:dyDescent="0.25">
      <c r="A22" s="19" t="s">
        <v>16</v>
      </c>
      <c r="B22" s="20" t="s">
        <v>18</v>
      </c>
      <c r="C22" s="15"/>
      <c r="D22" s="15"/>
      <c r="E22" s="15"/>
      <c r="F22" s="15"/>
      <c r="G22" s="15"/>
      <c r="H22" s="15"/>
      <c r="I22" s="15"/>
      <c r="J22" s="15"/>
      <c r="K22" s="15"/>
      <c r="L22" s="15"/>
      <c r="M22" s="12" t="s">
        <v>30</v>
      </c>
    </row>
    <row r="23" spans="1:13" ht="30" customHeight="1" x14ac:dyDescent="0.25">
      <c r="A23" s="2"/>
      <c r="B23" s="3"/>
    </row>
    <row r="24" spans="1:13" ht="30" customHeight="1" x14ac:dyDescent="0.25">
      <c r="A24" s="2"/>
      <c r="B24" s="3"/>
    </row>
    <row r="25" spans="1:13" ht="30" customHeight="1" x14ac:dyDescent="0.25">
      <c r="A25" s="2"/>
      <c r="B25" s="3"/>
    </row>
    <row r="26" spans="1:13" ht="30" customHeight="1" x14ac:dyDescent="0.25">
      <c r="A26" s="2"/>
      <c r="B26" s="3"/>
    </row>
    <row r="27" spans="1:13" ht="30" customHeight="1" x14ac:dyDescent="0.25">
      <c r="A27" s="2"/>
      <c r="B27" s="3"/>
    </row>
    <row r="28" spans="1:13" ht="30" customHeight="1" x14ac:dyDescent="0.25">
      <c r="A28" s="2"/>
      <c r="B28" s="3"/>
    </row>
    <row r="29" spans="1:13" ht="30" customHeight="1" x14ac:dyDescent="0.25">
      <c r="A29" s="2"/>
      <c r="B29" s="3"/>
    </row>
    <row r="30" spans="1:13" ht="30" customHeight="1" x14ac:dyDescent="0.25">
      <c r="A30" s="2"/>
      <c r="B30" s="3"/>
    </row>
    <row r="31" spans="1:13" ht="30" customHeight="1" x14ac:dyDescent="0.25">
      <c r="A31" s="2"/>
      <c r="B31" s="3"/>
    </row>
    <row r="32" spans="1:13" ht="30" customHeight="1" x14ac:dyDescent="0.25">
      <c r="A32" s="2"/>
      <c r="B32" s="3"/>
    </row>
    <row r="33" spans="1:2" ht="30" customHeight="1" x14ac:dyDescent="0.25">
      <c r="A33" s="2"/>
      <c r="B33" s="3"/>
    </row>
    <row r="34" spans="1:2" ht="30" customHeight="1" x14ac:dyDescent="0.25">
      <c r="A34" s="2"/>
      <c r="B34" s="3"/>
    </row>
    <row r="35" spans="1:2" ht="30" customHeight="1" x14ac:dyDescent="0.25">
      <c r="A35" s="2"/>
      <c r="B35" s="3"/>
    </row>
    <row r="36" spans="1:2" ht="30" customHeight="1" x14ac:dyDescent="0.25">
      <c r="A36" s="2"/>
      <c r="B36" s="3"/>
    </row>
    <row r="37" spans="1:2" ht="30" customHeight="1" x14ac:dyDescent="0.25">
      <c r="A37" s="2"/>
      <c r="B37" s="3"/>
    </row>
    <row r="38" spans="1:2" ht="30" customHeight="1" x14ac:dyDescent="0.25">
      <c r="A38" s="2"/>
      <c r="B38" s="3"/>
    </row>
    <row r="39" spans="1:2" ht="30" customHeight="1" x14ac:dyDescent="0.25">
      <c r="A39" s="2"/>
      <c r="B39" s="3"/>
    </row>
    <row r="40" spans="1:2" ht="30" customHeight="1" x14ac:dyDescent="0.25">
      <c r="A40" s="2"/>
      <c r="B40" s="3"/>
    </row>
    <row r="41" spans="1:2" ht="30" customHeight="1" x14ac:dyDescent="0.25">
      <c r="A41" s="2"/>
      <c r="B41" s="3"/>
    </row>
    <row r="42" spans="1:2" ht="30" customHeight="1" x14ac:dyDescent="0.25">
      <c r="A42" s="2"/>
      <c r="B42" s="3"/>
    </row>
    <row r="43" spans="1:2" ht="30" customHeight="1" x14ac:dyDescent="0.25">
      <c r="A43" s="2"/>
      <c r="B43" s="3"/>
    </row>
    <row r="44" spans="1:2" ht="30" customHeight="1" x14ac:dyDescent="0.25">
      <c r="A44" s="2"/>
      <c r="B44" s="3"/>
    </row>
    <row r="45" spans="1:2" ht="30" customHeight="1" x14ac:dyDescent="0.25">
      <c r="A45" s="2"/>
      <c r="B45" s="3"/>
    </row>
    <row r="46" spans="1:2" ht="30" customHeight="1" x14ac:dyDescent="0.25">
      <c r="A46" s="2"/>
      <c r="B46" s="3"/>
    </row>
    <row r="47" spans="1:2" ht="30" customHeight="1" x14ac:dyDescent="0.25">
      <c r="A47" s="2"/>
      <c r="B47" s="3"/>
    </row>
    <row r="48" spans="1:2" ht="30" customHeight="1" x14ac:dyDescent="0.25">
      <c r="A48" s="2"/>
      <c r="B48" s="3"/>
    </row>
    <row r="49" spans="1:2" ht="30" customHeight="1" x14ac:dyDescent="0.25">
      <c r="A49" s="2"/>
      <c r="B49" s="3"/>
    </row>
    <row r="50" spans="1:2" ht="30" customHeight="1" x14ac:dyDescent="0.25">
      <c r="A50" s="2"/>
      <c r="B50" s="3"/>
    </row>
    <row r="51" spans="1:2" ht="30" customHeight="1" x14ac:dyDescent="0.25">
      <c r="A51" s="2"/>
      <c r="B51" s="3"/>
    </row>
    <row r="52" spans="1:2" ht="30" customHeight="1" x14ac:dyDescent="0.25">
      <c r="B52" s="3"/>
    </row>
    <row r="53" spans="1:2" ht="30" customHeight="1" x14ac:dyDescent="0.25">
      <c r="B53" s="3"/>
    </row>
    <row r="54" spans="1:2" ht="30" customHeight="1" x14ac:dyDescent="0.25">
      <c r="B54" s="3"/>
    </row>
    <row r="55" spans="1:2" ht="30" customHeight="1" x14ac:dyDescent="0.25">
      <c r="B55" s="3"/>
    </row>
    <row r="56" spans="1:2" ht="30" customHeight="1" x14ac:dyDescent="0.25">
      <c r="B56" s="3"/>
    </row>
    <row r="57" spans="1:2" ht="30" customHeight="1" x14ac:dyDescent="0.25">
      <c r="B57" s="3"/>
    </row>
    <row r="58" spans="1:2" ht="30" customHeight="1" x14ac:dyDescent="0.25">
      <c r="B58" s="3"/>
    </row>
    <row r="59" spans="1:2" ht="30" customHeight="1" x14ac:dyDescent="0.25">
      <c r="B59" s="3"/>
    </row>
    <row r="60" spans="1:2" ht="30" customHeight="1" x14ac:dyDescent="0.25">
      <c r="B60" s="3"/>
    </row>
    <row r="61" spans="1:2" ht="30" customHeight="1" x14ac:dyDescent="0.25">
      <c r="B61" s="3"/>
    </row>
    <row r="62" spans="1:2" ht="30" customHeight="1" x14ac:dyDescent="0.25">
      <c r="B62" s="3"/>
    </row>
    <row r="63" spans="1:2" ht="30" customHeight="1" x14ac:dyDescent="0.25">
      <c r="B63" s="3"/>
    </row>
    <row r="64" spans="1:2" ht="30" customHeight="1" x14ac:dyDescent="0.25">
      <c r="B64" s="3"/>
    </row>
    <row r="65" spans="2:2" ht="30" customHeight="1" x14ac:dyDescent="0.25">
      <c r="B65" s="3"/>
    </row>
    <row r="66" spans="2:2" ht="30" customHeight="1" x14ac:dyDescent="0.25">
      <c r="B66" s="3"/>
    </row>
    <row r="67" spans="2:2" ht="30" customHeight="1" x14ac:dyDescent="0.25">
      <c r="B67" s="3"/>
    </row>
    <row r="68" spans="2:2" ht="30" customHeight="1" x14ac:dyDescent="0.25">
      <c r="B68" s="3"/>
    </row>
    <row r="69" spans="2:2" ht="30" customHeight="1" x14ac:dyDescent="0.25">
      <c r="B69" s="3"/>
    </row>
    <row r="70" spans="2:2" ht="30" customHeight="1" x14ac:dyDescent="0.25">
      <c r="B70" s="3"/>
    </row>
    <row r="71" spans="2:2" ht="30" customHeight="1" x14ac:dyDescent="0.25">
      <c r="B71" s="3"/>
    </row>
    <row r="72" spans="2:2" ht="30" customHeight="1" x14ac:dyDescent="0.25">
      <c r="B72" s="3"/>
    </row>
    <row r="73" spans="2:2" ht="30" customHeight="1" x14ac:dyDescent="0.25">
      <c r="B73" s="3"/>
    </row>
    <row r="74" spans="2:2" ht="30" customHeight="1" x14ac:dyDescent="0.25">
      <c r="B74" s="3"/>
    </row>
    <row r="75" spans="2:2" ht="30" customHeight="1" x14ac:dyDescent="0.25">
      <c r="B75" s="3"/>
    </row>
    <row r="76" spans="2:2" ht="30" customHeight="1" x14ac:dyDescent="0.25">
      <c r="B76" s="3"/>
    </row>
    <row r="77" spans="2:2" ht="30" customHeight="1" x14ac:dyDescent="0.25"/>
    <row r="78" spans="2:2" ht="30" customHeight="1" x14ac:dyDescent="0.25"/>
    <row r="79" spans="2:2" ht="30" customHeight="1" x14ac:dyDescent="0.25"/>
    <row r="80" spans="2:2" ht="30" customHeight="1" x14ac:dyDescent="0.25"/>
    <row r="81" ht="30" customHeight="1" x14ac:dyDescent="0.25"/>
    <row r="82" ht="30" customHeight="1" x14ac:dyDescent="0.25"/>
    <row r="83" ht="30" customHeight="1" x14ac:dyDescent="0.25"/>
    <row r="84" ht="30" customHeight="1" x14ac:dyDescent="0.25"/>
    <row r="85" ht="30" customHeight="1" x14ac:dyDescent="0.25"/>
    <row r="86" ht="30" customHeight="1" x14ac:dyDescent="0.25"/>
    <row r="87" ht="30" customHeight="1" x14ac:dyDescent="0.25"/>
    <row r="88" ht="30" customHeight="1" x14ac:dyDescent="0.25"/>
    <row r="89" ht="30" customHeight="1" x14ac:dyDescent="0.25"/>
    <row r="90" ht="30" customHeight="1" x14ac:dyDescent="0.25"/>
    <row r="91" ht="30" customHeight="1" x14ac:dyDescent="0.25"/>
    <row r="92" ht="30" customHeight="1" x14ac:dyDescent="0.25"/>
    <row r="93" ht="30" customHeight="1" x14ac:dyDescent="0.25"/>
    <row r="94" ht="30" customHeight="1" x14ac:dyDescent="0.25"/>
    <row r="95" ht="30" customHeight="1" x14ac:dyDescent="0.25"/>
    <row r="96" ht="30" customHeight="1" x14ac:dyDescent="0.25"/>
    <row r="97" ht="30" customHeight="1" x14ac:dyDescent="0.25"/>
    <row r="98" ht="30" customHeight="1" x14ac:dyDescent="0.25"/>
    <row r="99" ht="30" customHeight="1" x14ac:dyDescent="0.25"/>
    <row r="100" ht="30" customHeight="1" x14ac:dyDescent="0.25"/>
    <row r="101" ht="30" customHeight="1" x14ac:dyDescent="0.25"/>
    <row r="102" ht="30" customHeight="1" x14ac:dyDescent="0.25"/>
    <row r="103" ht="30" customHeight="1" x14ac:dyDescent="0.25"/>
    <row r="104" ht="30" customHeight="1" x14ac:dyDescent="0.25"/>
    <row r="105" ht="30" customHeight="1" x14ac:dyDescent="0.25"/>
    <row r="106" ht="30" customHeight="1" x14ac:dyDescent="0.25"/>
    <row r="107" ht="30" customHeight="1" x14ac:dyDescent="0.25"/>
    <row r="108" ht="30" customHeight="1" x14ac:dyDescent="0.25"/>
    <row r="109" ht="30" customHeight="1" x14ac:dyDescent="0.25"/>
    <row r="110" ht="30" customHeight="1" x14ac:dyDescent="0.25"/>
    <row r="111" ht="30" customHeight="1" x14ac:dyDescent="0.25"/>
    <row r="112" ht="30" customHeight="1" x14ac:dyDescent="0.25"/>
    <row r="113" ht="30" customHeight="1" x14ac:dyDescent="0.25"/>
    <row r="114" ht="30" customHeight="1" x14ac:dyDescent="0.25"/>
    <row r="115" ht="30" customHeight="1" x14ac:dyDescent="0.25"/>
    <row r="116" ht="30" customHeight="1" x14ac:dyDescent="0.25"/>
    <row r="117" ht="30" customHeight="1" x14ac:dyDescent="0.25"/>
    <row r="118" ht="30" customHeight="1" x14ac:dyDescent="0.25"/>
    <row r="119" ht="30" customHeight="1" x14ac:dyDescent="0.25"/>
    <row r="120" ht="30" customHeight="1" x14ac:dyDescent="0.25"/>
    <row r="121" ht="30" customHeight="1" x14ac:dyDescent="0.25"/>
    <row r="122" ht="30" customHeight="1" x14ac:dyDescent="0.25"/>
    <row r="123" ht="30" customHeight="1" x14ac:dyDescent="0.25"/>
    <row r="124" ht="30" customHeight="1" x14ac:dyDescent="0.25"/>
    <row r="125" ht="30" customHeight="1" x14ac:dyDescent="0.25"/>
    <row r="126" ht="30" customHeight="1" x14ac:dyDescent="0.25"/>
    <row r="127" ht="30" customHeight="1" x14ac:dyDescent="0.25"/>
    <row r="128" ht="30" customHeight="1" x14ac:dyDescent="0.25"/>
    <row r="129" ht="30" customHeight="1" x14ac:dyDescent="0.25"/>
    <row r="130" ht="30" customHeight="1" x14ac:dyDescent="0.25"/>
    <row r="131" ht="30" customHeight="1" x14ac:dyDescent="0.25"/>
    <row r="132" ht="30" customHeight="1" x14ac:dyDescent="0.25"/>
    <row r="133" ht="30" customHeight="1" x14ac:dyDescent="0.25"/>
    <row r="134" ht="30" customHeight="1" x14ac:dyDescent="0.25"/>
    <row r="135" ht="30" customHeight="1" x14ac:dyDescent="0.25"/>
    <row r="136" ht="30" customHeight="1" x14ac:dyDescent="0.25"/>
    <row r="137" ht="30" customHeight="1" x14ac:dyDescent="0.25"/>
    <row r="138" ht="30" customHeight="1" x14ac:dyDescent="0.25"/>
    <row r="139" ht="30" customHeight="1" x14ac:dyDescent="0.25"/>
    <row r="140" ht="30" customHeight="1" x14ac:dyDescent="0.25"/>
    <row r="141" ht="30" customHeight="1" x14ac:dyDescent="0.25"/>
    <row r="142" ht="30" customHeight="1" x14ac:dyDescent="0.25"/>
    <row r="143" ht="30" customHeight="1" x14ac:dyDescent="0.25"/>
    <row r="144" ht="30" customHeight="1" x14ac:dyDescent="0.25"/>
    <row r="145" ht="30" customHeight="1" x14ac:dyDescent="0.25"/>
    <row r="146" ht="30" customHeight="1" x14ac:dyDescent="0.25"/>
    <row r="147" ht="30" customHeight="1" x14ac:dyDescent="0.25"/>
    <row r="148" ht="30" customHeight="1" x14ac:dyDescent="0.25"/>
    <row r="149" ht="30" customHeight="1" x14ac:dyDescent="0.25"/>
    <row r="150" ht="30" customHeight="1" x14ac:dyDescent="0.25"/>
    <row r="151" ht="30" customHeight="1" x14ac:dyDescent="0.25"/>
    <row r="152" ht="30" customHeight="1" x14ac:dyDescent="0.25"/>
    <row r="153" ht="30" customHeight="1" x14ac:dyDescent="0.25"/>
    <row r="154" ht="30" customHeight="1" x14ac:dyDescent="0.25"/>
    <row r="155" ht="30" customHeight="1" x14ac:dyDescent="0.25"/>
    <row r="156" ht="30" customHeight="1" x14ac:dyDescent="0.25"/>
    <row r="157" ht="30" customHeight="1" x14ac:dyDescent="0.25"/>
    <row r="158" ht="30" customHeight="1" x14ac:dyDescent="0.25"/>
    <row r="159" ht="30" customHeight="1" x14ac:dyDescent="0.25"/>
    <row r="160" ht="30" customHeight="1" x14ac:dyDescent="0.25"/>
    <row r="161" ht="30" customHeight="1" x14ac:dyDescent="0.25"/>
    <row r="162" ht="30" customHeight="1" x14ac:dyDescent="0.25"/>
    <row r="163" ht="30" customHeight="1" x14ac:dyDescent="0.25"/>
    <row r="164" ht="30" customHeight="1" x14ac:dyDescent="0.25"/>
    <row r="165" ht="30" customHeight="1" x14ac:dyDescent="0.25"/>
    <row r="166" ht="30" customHeight="1" x14ac:dyDescent="0.25"/>
    <row r="167" ht="30" customHeight="1" x14ac:dyDescent="0.25"/>
    <row r="168" ht="30" customHeight="1" x14ac:dyDescent="0.25"/>
    <row r="169" ht="30" customHeight="1" x14ac:dyDescent="0.25"/>
    <row r="170" ht="30" customHeight="1" x14ac:dyDescent="0.25"/>
    <row r="171" ht="30" customHeight="1" x14ac:dyDescent="0.25"/>
    <row r="172" ht="30" customHeight="1" x14ac:dyDescent="0.25"/>
  </sheetData>
  <mergeCells count="7">
    <mergeCell ref="A6:M6"/>
    <mergeCell ref="C1:D1"/>
    <mergeCell ref="E1:F1"/>
    <mergeCell ref="G1:H1"/>
    <mergeCell ref="I1:J1"/>
    <mergeCell ref="K1:L1"/>
    <mergeCell ref="A4:M4"/>
  </mergeCells>
  <pageMargins left="0.25" right="0.25" top="0.75" bottom="0.75" header="0.3" footer="0.3"/>
  <pageSetup paperSize="5" scale="63"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B72E0A-1653-45B4-8B0E-78ACD154447F}">
  <sheetPr>
    <pageSetUpPr fitToPage="1"/>
  </sheetPr>
  <dimension ref="A1:M45"/>
  <sheetViews>
    <sheetView workbookViewId="0">
      <selection activeCell="D16" sqref="D16"/>
    </sheetView>
  </sheetViews>
  <sheetFormatPr defaultRowHeight="15" x14ac:dyDescent="0.25"/>
  <cols>
    <col min="1" max="1" width="35" customWidth="1"/>
    <col min="2" max="2" width="21.85546875" customWidth="1"/>
    <col min="3" max="3" width="18.85546875" customWidth="1"/>
    <col min="4" max="4" width="14.7109375" customWidth="1"/>
    <col min="5" max="5" width="13.42578125" customWidth="1"/>
    <col min="6" max="6" width="16" customWidth="1"/>
    <col min="7" max="7" width="15" customWidth="1"/>
    <col min="8" max="8" width="15.85546875" customWidth="1"/>
    <col min="9" max="9" width="16" customWidth="1"/>
    <col min="10" max="10" width="16.28515625" customWidth="1"/>
    <col min="11" max="11" width="16.42578125" customWidth="1"/>
    <col min="12" max="12" width="18.28515625" customWidth="1"/>
    <col min="13" max="13" width="15.140625" customWidth="1"/>
  </cols>
  <sheetData>
    <row r="1" spans="1:13" ht="109.5" customHeight="1" x14ac:dyDescent="0.25">
      <c r="A1" s="10" t="s">
        <v>36</v>
      </c>
      <c r="B1" s="26">
        <v>2023</v>
      </c>
      <c r="C1" s="26"/>
      <c r="D1" s="26">
        <v>2024</v>
      </c>
      <c r="E1" s="26"/>
      <c r="F1" s="26">
        <v>2025</v>
      </c>
      <c r="G1" s="26"/>
      <c r="H1" s="26">
        <v>2026</v>
      </c>
      <c r="I1" s="26"/>
      <c r="J1" s="26">
        <v>2027</v>
      </c>
      <c r="K1" s="26"/>
      <c r="L1" s="26">
        <v>2028</v>
      </c>
      <c r="M1" s="26"/>
    </row>
    <row r="2" spans="1:13" ht="15.75" x14ac:dyDescent="0.25">
      <c r="A2" s="11"/>
      <c r="B2" s="12" t="s">
        <v>1</v>
      </c>
      <c r="C2" s="12" t="s">
        <v>2</v>
      </c>
      <c r="D2" s="12" t="s">
        <v>1</v>
      </c>
      <c r="E2" s="12" t="s">
        <v>2</v>
      </c>
      <c r="F2" s="12" t="s">
        <v>1</v>
      </c>
      <c r="G2" s="12" t="s">
        <v>2</v>
      </c>
      <c r="H2" s="12" t="s">
        <v>1</v>
      </c>
      <c r="I2" s="12" t="s">
        <v>2</v>
      </c>
      <c r="J2" s="12" t="s">
        <v>1</v>
      </c>
      <c r="K2" s="12" t="s">
        <v>2</v>
      </c>
      <c r="L2" s="12" t="s">
        <v>1</v>
      </c>
      <c r="M2" s="12" t="s">
        <v>2</v>
      </c>
    </row>
    <row r="3" spans="1:13" x14ac:dyDescent="0.25">
      <c r="A3" s="11"/>
      <c r="B3" s="11"/>
      <c r="C3" s="11"/>
      <c r="D3" s="11"/>
      <c r="E3" s="11"/>
      <c r="F3" s="11"/>
      <c r="G3" s="11"/>
      <c r="H3" s="11"/>
      <c r="I3" s="11"/>
      <c r="J3" s="11"/>
      <c r="K3" s="11"/>
      <c r="L3" s="11"/>
      <c r="M3" s="11"/>
    </row>
    <row r="4" spans="1:13" ht="30" customHeight="1" x14ac:dyDescent="0.25">
      <c r="A4" s="22" t="s">
        <v>37</v>
      </c>
      <c r="B4" s="23">
        <v>1675055</v>
      </c>
      <c r="C4" s="23">
        <f>SUM(B4*0.2500005)</f>
        <v>418764.5875275</v>
      </c>
      <c r="D4" s="23">
        <f>SUM(B4*1.08)</f>
        <v>1809059.4000000001</v>
      </c>
      <c r="E4" s="23">
        <f>SUM(D4*0.2500005)</f>
        <v>452265.75452970003</v>
      </c>
      <c r="F4" s="23">
        <f>SUM(D4*1.08)</f>
        <v>1953784.1520000002</v>
      </c>
      <c r="G4" s="23">
        <f>SUM(F4*0.2500005)</f>
        <v>488447.01489207608</v>
      </c>
      <c r="H4" s="23">
        <f>SUM(F4*1.08)</f>
        <v>2110086.8841600004</v>
      </c>
      <c r="I4" s="23">
        <f>SUM(H4*0.2500005)</f>
        <v>527522.77608344215</v>
      </c>
      <c r="J4" s="23">
        <f>SUM(H4*1.08)</f>
        <v>2278893.8348928005</v>
      </c>
      <c r="K4" s="23">
        <f>SUM(J4*0.2500005)</f>
        <v>569724.59817011759</v>
      </c>
      <c r="L4" s="23">
        <f>SUM(J4*1.08)</f>
        <v>2461205.3416842245</v>
      </c>
      <c r="M4" s="23">
        <f>SUM(L4*0.2500005)</f>
        <v>615302.56602372706</v>
      </c>
    </row>
    <row r="5" spans="1:13" ht="18.75" x14ac:dyDescent="0.25">
      <c r="A5" s="22"/>
      <c r="B5" s="23"/>
      <c r="C5" s="23"/>
      <c r="D5" s="23"/>
      <c r="E5" s="23"/>
      <c r="F5" s="23"/>
      <c r="G5" s="23"/>
      <c r="H5" s="23"/>
      <c r="I5" s="23"/>
      <c r="J5" s="23"/>
      <c r="K5" s="23"/>
      <c r="L5" s="23"/>
      <c r="M5" s="23"/>
    </row>
    <row r="6" spans="1:13" ht="18.75" x14ac:dyDescent="0.25">
      <c r="A6" s="22" t="s">
        <v>38</v>
      </c>
      <c r="B6" s="23">
        <v>1438012</v>
      </c>
      <c r="C6" s="23">
        <f>SUM(B6*0.2500005)</f>
        <v>359503.71900600003</v>
      </c>
      <c r="D6" s="23">
        <f>SUM(B6*1.08)</f>
        <v>1553052.9600000002</v>
      </c>
      <c r="E6" s="23">
        <f>SUM(D6*0.2500005)</f>
        <v>388264.01652648009</v>
      </c>
      <c r="F6" s="23">
        <f>SUM(D6*1.08)</f>
        <v>1677297.1968000003</v>
      </c>
      <c r="G6" s="23">
        <f>SUM(F6*0.2500005)</f>
        <v>419325.13784859848</v>
      </c>
      <c r="H6" s="23">
        <f>SUM(F6*1.08)</f>
        <v>1811480.9725440005</v>
      </c>
      <c r="I6" s="23">
        <f>+SUM(H6*0.2500005)</f>
        <v>452871.1488764864</v>
      </c>
      <c r="J6" s="23">
        <f>SUM(H6*1.08)</f>
        <v>1956399.4503475206</v>
      </c>
      <c r="K6" s="23">
        <f>SUM(J6*0.2500005)</f>
        <v>489100.84078660537</v>
      </c>
      <c r="L6" s="23">
        <f>SUM(J6*1.08)</f>
        <v>2112911.4063753225</v>
      </c>
      <c r="M6" s="23">
        <f>SUM(L6*0.2500005)</f>
        <v>528228.90804953384</v>
      </c>
    </row>
    <row r="7" spans="1:13" ht="18.75" x14ac:dyDescent="0.25">
      <c r="A7" s="7"/>
      <c r="B7" s="8"/>
      <c r="C7" s="8"/>
      <c r="D7" s="8"/>
      <c r="E7" s="8"/>
      <c r="F7" s="8"/>
      <c r="G7" s="8"/>
      <c r="H7" s="8"/>
      <c r="I7" s="8"/>
      <c r="J7" s="8"/>
      <c r="K7" s="8"/>
      <c r="L7" s="8"/>
      <c r="M7" s="8"/>
    </row>
    <row r="8" spans="1:13" ht="18.75" x14ac:dyDescent="0.25">
      <c r="A8" s="7"/>
      <c r="B8" s="8"/>
      <c r="C8" s="8"/>
      <c r="D8" s="8"/>
      <c r="E8" s="8"/>
      <c r="F8" s="8"/>
      <c r="G8" s="8"/>
      <c r="H8" s="8"/>
      <c r="I8" s="8"/>
      <c r="J8" s="8"/>
      <c r="K8" s="8"/>
      <c r="L8" s="8"/>
      <c r="M8" s="8"/>
    </row>
    <row r="9" spans="1:13" ht="18.75" x14ac:dyDescent="0.25">
      <c r="A9" s="7"/>
      <c r="B9" s="8"/>
      <c r="C9" s="8"/>
      <c r="D9" s="8"/>
      <c r="E9" s="8"/>
      <c r="F9" s="8"/>
      <c r="G9" s="8"/>
      <c r="H9" s="8"/>
      <c r="I9" s="8"/>
      <c r="J9" s="8"/>
      <c r="K9" s="8"/>
      <c r="L9" s="8"/>
      <c r="M9" s="8"/>
    </row>
    <row r="10" spans="1:13" ht="18.75" x14ac:dyDescent="0.25">
      <c r="A10" s="7"/>
      <c r="B10" s="8"/>
      <c r="C10" s="8"/>
      <c r="D10" s="8"/>
      <c r="E10" s="8"/>
      <c r="F10" s="8"/>
      <c r="G10" s="8"/>
      <c r="H10" s="8"/>
      <c r="I10" s="8"/>
      <c r="J10" s="8"/>
      <c r="K10" s="8"/>
      <c r="L10" s="8"/>
      <c r="M10" s="8"/>
    </row>
    <row r="11" spans="1:13" ht="18.75" x14ac:dyDescent="0.25">
      <c r="A11" s="7"/>
      <c r="B11" s="8"/>
      <c r="C11" s="8"/>
      <c r="D11" s="8"/>
      <c r="E11" s="8"/>
      <c r="F11" s="8"/>
      <c r="G11" s="8"/>
      <c r="H11" s="8"/>
      <c r="I11" s="8"/>
      <c r="J11" s="8"/>
      <c r="K11" s="8"/>
      <c r="L11" s="8"/>
      <c r="M11" s="8"/>
    </row>
    <row r="12" spans="1:13" ht="18.75" x14ac:dyDescent="0.25">
      <c r="A12" s="7"/>
      <c r="B12" s="8"/>
      <c r="C12" s="8"/>
      <c r="D12" s="8"/>
      <c r="E12" s="8"/>
      <c r="F12" s="8"/>
      <c r="G12" s="8"/>
      <c r="H12" s="8"/>
      <c r="I12" s="8"/>
      <c r="J12" s="8"/>
      <c r="K12" s="8"/>
      <c r="L12" s="8"/>
      <c r="M12" s="8"/>
    </row>
    <row r="13" spans="1:13" ht="18.75" x14ac:dyDescent="0.25">
      <c r="A13" s="7"/>
      <c r="B13" s="8"/>
      <c r="C13" s="8"/>
      <c r="D13" s="8"/>
      <c r="E13" s="8"/>
      <c r="F13" s="8"/>
      <c r="G13" s="8"/>
      <c r="H13" s="8"/>
      <c r="I13" s="8"/>
      <c r="J13" s="8"/>
      <c r="K13" s="8"/>
      <c r="L13" s="8"/>
      <c r="M13" s="8"/>
    </row>
    <row r="14" spans="1:13" ht="18.75" x14ac:dyDescent="0.25">
      <c r="A14" s="7"/>
      <c r="B14" s="8"/>
      <c r="C14" s="8"/>
      <c r="D14" s="8"/>
      <c r="E14" s="8"/>
      <c r="F14" s="8"/>
      <c r="G14" s="8"/>
      <c r="H14" s="8"/>
      <c r="I14" s="8"/>
      <c r="J14" s="8"/>
      <c r="K14" s="8"/>
      <c r="L14" s="8"/>
      <c r="M14" s="8"/>
    </row>
    <row r="15" spans="1:13" ht="18.75" x14ac:dyDescent="0.25">
      <c r="A15" s="7"/>
      <c r="B15" s="8"/>
      <c r="C15" s="8"/>
      <c r="D15" s="8"/>
      <c r="E15" s="8"/>
      <c r="F15" s="8"/>
      <c r="G15" s="8"/>
      <c r="H15" s="8"/>
      <c r="I15" s="8"/>
      <c r="J15" s="8"/>
      <c r="K15" s="8"/>
      <c r="L15" s="8"/>
      <c r="M15" s="8"/>
    </row>
    <row r="16" spans="1:13" ht="18.75" x14ac:dyDescent="0.25">
      <c r="A16" s="7"/>
      <c r="B16" s="8"/>
      <c r="C16" s="8"/>
      <c r="D16" s="8"/>
      <c r="E16" s="8"/>
      <c r="F16" s="8"/>
      <c r="G16" s="8"/>
      <c r="H16" s="8"/>
      <c r="I16" s="8"/>
      <c r="J16" s="8"/>
      <c r="K16" s="8"/>
      <c r="L16" s="8"/>
      <c r="M16" s="8"/>
    </row>
    <row r="17" spans="1:13" ht="18.75" x14ac:dyDescent="0.25">
      <c r="A17" s="7"/>
      <c r="B17" s="8"/>
      <c r="C17" s="8"/>
      <c r="D17" s="8"/>
      <c r="E17" s="8"/>
      <c r="F17" s="8"/>
      <c r="G17" s="8"/>
      <c r="H17" s="8"/>
      <c r="I17" s="8"/>
      <c r="J17" s="8"/>
      <c r="K17" s="8"/>
      <c r="L17" s="8"/>
      <c r="M17" s="8"/>
    </row>
    <row r="18" spans="1:13" ht="18.75" x14ac:dyDescent="0.25">
      <c r="A18" s="7"/>
      <c r="B18" s="8"/>
      <c r="C18" s="8"/>
      <c r="D18" s="8"/>
      <c r="E18" s="8"/>
      <c r="F18" s="8"/>
      <c r="G18" s="8"/>
      <c r="H18" s="8"/>
      <c r="I18" s="8"/>
      <c r="J18" s="8"/>
      <c r="K18" s="8"/>
      <c r="L18" s="8"/>
      <c r="M18" s="8"/>
    </row>
    <row r="19" spans="1:13" ht="18.75" x14ac:dyDescent="0.25">
      <c r="A19" s="7"/>
      <c r="B19" s="8"/>
      <c r="C19" s="8"/>
      <c r="D19" s="8"/>
      <c r="E19" s="8"/>
      <c r="F19" s="8"/>
      <c r="G19" s="8"/>
      <c r="H19" s="8"/>
      <c r="I19" s="8"/>
      <c r="J19" s="8"/>
      <c r="K19" s="8"/>
      <c r="L19" s="8"/>
      <c r="M19" s="8"/>
    </row>
    <row r="20" spans="1:13" ht="18.75" x14ac:dyDescent="0.25">
      <c r="A20" s="7"/>
      <c r="B20" s="8"/>
      <c r="C20" s="8"/>
      <c r="D20" s="8"/>
      <c r="E20" s="8"/>
      <c r="F20" s="8"/>
      <c r="G20" s="8"/>
      <c r="H20" s="8"/>
      <c r="I20" s="8"/>
      <c r="J20" s="8"/>
      <c r="K20" s="8"/>
      <c r="L20" s="8"/>
      <c r="M20" s="8"/>
    </row>
    <row r="21" spans="1:13" ht="18.75" x14ac:dyDescent="0.25">
      <c r="A21" s="7"/>
      <c r="B21" s="8"/>
      <c r="C21" s="8"/>
      <c r="D21" s="8"/>
      <c r="E21" s="8"/>
      <c r="F21" s="8"/>
      <c r="G21" s="8"/>
      <c r="H21" s="8"/>
      <c r="I21" s="8"/>
      <c r="J21" s="8"/>
      <c r="K21" s="8"/>
      <c r="L21" s="8"/>
      <c r="M21" s="8"/>
    </row>
    <row r="22" spans="1:13" ht="18.75" x14ac:dyDescent="0.25">
      <c r="A22" s="7"/>
      <c r="B22" s="8"/>
      <c r="C22" s="8"/>
      <c r="D22" s="8"/>
      <c r="E22" s="8"/>
      <c r="F22" s="8"/>
      <c r="G22" s="8"/>
      <c r="H22" s="8"/>
      <c r="I22" s="8"/>
      <c r="J22" s="8"/>
      <c r="K22" s="8"/>
      <c r="L22" s="8"/>
      <c r="M22" s="8"/>
    </row>
    <row r="23" spans="1:13" ht="18.75" x14ac:dyDescent="0.25">
      <c r="A23" s="7"/>
      <c r="B23" s="8"/>
      <c r="C23" s="8"/>
      <c r="D23" s="8"/>
      <c r="E23" s="8"/>
      <c r="F23" s="8"/>
      <c r="G23" s="8"/>
      <c r="H23" s="8"/>
      <c r="I23" s="8"/>
      <c r="J23" s="8"/>
      <c r="K23" s="8"/>
      <c r="L23" s="8"/>
      <c r="M23" s="8"/>
    </row>
    <row r="24" spans="1:13" ht="18.75" x14ac:dyDescent="0.25">
      <c r="A24" s="7"/>
      <c r="B24" s="8"/>
      <c r="C24" s="8"/>
      <c r="D24" s="8"/>
      <c r="E24" s="8"/>
      <c r="F24" s="8"/>
      <c r="G24" s="8"/>
      <c r="H24" s="8"/>
      <c r="I24" s="8"/>
      <c r="J24" s="8"/>
      <c r="K24" s="8"/>
      <c r="L24" s="8"/>
      <c r="M24" s="8"/>
    </row>
    <row r="25" spans="1:13" ht="18.75" x14ac:dyDescent="0.25">
      <c r="A25" s="7"/>
      <c r="B25" s="8"/>
      <c r="C25" s="8"/>
      <c r="D25" s="8"/>
      <c r="E25" s="8"/>
      <c r="F25" s="8"/>
      <c r="G25" s="8"/>
      <c r="H25" s="8"/>
      <c r="I25" s="8"/>
      <c r="J25" s="8"/>
      <c r="K25" s="8"/>
      <c r="L25" s="8"/>
      <c r="M25" s="8"/>
    </row>
    <row r="26" spans="1:13" ht="18.75" x14ac:dyDescent="0.25">
      <c r="A26" s="7"/>
      <c r="B26" s="8"/>
      <c r="C26" s="8"/>
      <c r="D26" s="8"/>
      <c r="E26" s="8"/>
      <c r="F26" s="8"/>
      <c r="G26" s="8"/>
      <c r="H26" s="8"/>
      <c r="I26" s="8"/>
      <c r="J26" s="8"/>
      <c r="K26" s="8"/>
      <c r="L26" s="8"/>
      <c r="M26" s="8"/>
    </row>
    <row r="27" spans="1:13" ht="18.75" x14ac:dyDescent="0.25">
      <c r="A27" s="7"/>
      <c r="B27" s="8"/>
      <c r="C27" s="8"/>
      <c r="D27" s="8"/>
      <c r="E27" s="8"/>
      <c r="F27" s="8"/>
      <c r="G27" s="8"/>
      <c r="H27" s="8"/>
      <c r="I27" s="8"/>
      <c r="J27" s="8"/>
      <c r="K27" s="8"/>
      <c r="L27" s="8"/>
      <c r="M27" s="8"/>
    </row>
    <row r="28" spans="1:13" ht="18.75" x14ac:dyDescent="0.25">
      <c r="A28" s="7"/>
      <c r="B28" s="8"/>
      <c r="C28" s="8"/>
      <c r="D28" s="8"/>
      <c r="E28" s="8"/>
      <c r="F28" s="8"/>
      <c r="G28" s="8"/>
      <c r="H28" s="8"/>
      <c r="I28" s="8"/>
      <c r="J28" s="8"/>
      <c r="K28" s="8"/>
      <c r="L28" s="8"/>
      <c r="M28" s="8"/>
    </row>
    <row r="29" spans="1:13" ht="18.75" x14ac:dyDescent="0.25">
      <c r="A29" s="7"/>
      <c r="B29" s="8"/>
      <c r="C29" s="8"/>
      <c r="D29" s="8"/>
      <c r="E29" s="8"/>
      <c r="F29" s="8"/>
      <c r="G29" s="8"/>
      <c r="H29" s="8"/>
      <c r="I29" s="8"/>
      <c r="J29" s="8"/>
      <c r="K29" s="8"/>
      <c r="L29" s="8"/>
      <c r="M29" s="8"/>
    </row>
    <row r="30" spans="1:13" ht="18.75" x14ac:dyDescent="0.25">
      <c r="A30" s="7"/>
      <c r="B30" s="8"/>
      <c r="C30" s="8"/>
      <c r="D30" s="8"/>
      <c r="E30" s="8"/>
      <c r="F30" s="8"/>
      <c r="G30" s="8"/>
      <c r="H30" s="8"/>
      <c r="I30" s="8"/>
      <c r="J30" s="8"/>
      <c r="K30" s="8"/>
      <c r="L30" s="8"/>
      <c r="M30" s="8"/>
    </row>
    <row r="31" spans="1:13" ht="18.75" x14ac:dyDescent="0.25">
      <c r="A31" s="7"/>
      <c r="B31" s="8"/>
      <c r="C31" s="8"/>
      <c r="D31" s="8"/>
      <c r="E31" s="8"/>
      <c r="F31" s="8"/>
      <c r="G31" s="8"/>
      <c r="H31" s="8"/>
      <c r="I31" s="8"/>
      <c r="J31" s="8"/>
      <c r="K31" s="8"/>
      <c r="L31" s="8"/>
      <c r="M31" s="8"/>
    </row>
    <row r="32" spans="1:13" ht="18.75" x14ac:dyDescent="0.25">
      <c r="A32" s="7"/>
      <c r="B32" s="8"/>
      <c r="C32" s="8"/>
      <c r="D32" s="8"/>
      <c r="E32" s="8"/>
      <c r="F32" s="8"/>
      <c r="G32" s="8"/>
      <c r="H32" s="8"/>
      <c r="I32" s="8"/>
      <c r="J32" s="8"/>
      <c r="K32" s="8"/>
      <c r="L32" s="8"/>
      <c r="M32" s="8"/>
    </row>
    <row r="33" spans="1:13" ht="18.75" x14ac:dyDescent="0.25">
      <c r="A33" s="7"/>
      <c r="B33" s="8"/>
      <c r="C33" s="8"/>
      <c r="D33" s="8"/>
      <c r="E33" s="8"/>
      <c r="F33" s="8"/>
      <c r="G33" s="8"/>
      <c r="H33" s="8"/>
      <c r="I33" s="8"/>
      <c r="J33" s="8"/>
      <c r="K33" s="8"/>
      <c r="L33" s="8"/>
      <c r="M33" s="8"/>
    </row>
    <row r="34" spans="1:13" ht="18.75" x14ac:dyDescent="0.25">
      <c r="A34" s="7"/>
      <c r="B34" s="8"/>
      <c r="C34" s="8"/>
      <c r="D34" s="8"/>
      <c r="E34" s="8"/>
      <c r="F34" s="8"/>
      <c r="G34" s="8"/>
      <c r="H34" s="8"/>
      <c r="I34" s="8"/>
      <c r="J34" s="8"/>
      <c r="K34" s="8"/>
      <c r="L34" s="8"/>
      <c r="M34" s="8"/>
    </row>
    <row r="35" spans="1:13" ht="18.75" x14ac:dyDescent="0.25">
      <c r="A35" s="7"/>
      <c r="B35" s="8"/>
      <c r="C35" s="8"/>
      <c r="D35" s="8"/>
      <c r="E35" s="8"/>
      <c r="F35" s="8"/>
      <c r="G35" s="8"/>
      <c r="H35" s="8"/>
      <c r="I35" s="8"/>
      <c r="J35" s="8"/>
      <c r="K35" s="8"/>
      <c r="L35" s="8"/>
      <c r="M35" s="8"/>
    </row>
    <row r="36" spans="1:13" ht="18.75" x14ac:dyDescent="0.25">
      <c r="A36" s="7"/>
      <c r="B36" s="7"/>
      <c r="C36" s="7"/>
      <c r="D36" s="7"/>
      <c r="E36" s="7"/>
      <c r="F36" s="7"/>
      <c r="G36" s="7"/>
      <c r="H36" s="7"/>
      <c r="I36" s="7"/>
      <c r="J36" s="7"/>
      <c r="K36" s="7"/>
      <c r="L36" s="7"/>
      <c r="M36" s="7"/>
    </row>
    <row r="37" spans="1:13" ht="18.75" x14ac:dyDescent="0.25">
      <c r="A37" s="7"/>
      <c r="B37" s="7"/>
      <c r="C37" s="7"/>
      <c r="D37" s="7"/>
      <c r="E37" s="7"/>
      <c r="F37" s="7"/>
      <c r="G37" s="7"/>
      <c r="H37" s="7"/>
      <c r="I37" s="7"/>
      <c r="J37" s="7"/>
      <c r="K37" s="7"/>
      <c r="L37" s="7"/>
      <c r="M37" s="7"/>
    </row>
    <row r="38" spans="1:13" ht="18.75" x14ac:dyDescent="0.25">
      <c r="A38" s="7"/>
      <c r="B38" s="7"/>
      <c r="C38" s="7"/>
      <c r="D38" s="7"/>
      <c r="E38" s="7"/>
      <c r="F38" s="7"/>
      <c r="G38" s="7"/>
      <c r="H38" s="7"/>
      <c r="I38" s="7"/>
      <c r="J38" s="7"/>
      <c r="K38" s="7"/>
      <c r="L38" s="7"/>
      <c r="M38" s="7"/>
    </row>
    <row r="39" spans="1:13" ht="18.75" x14ac:dyDescent="0.25">
      <c r="A39" s="7"/>
      <c r="B39" s="7"/>
      <c r="C39" s="7"/>
      <c r="D39" s="7"/>
      <c r="E39" s="7"/>
      <c r="F39" s="7"/>
      <c r="G39" s="7"/>
      <c r="H39" s="7"/>
      <c r="I39" s="7"/>
      <c r="J39" s="7"/>
      <c r="K39" s="7"/>
      <c r="L39" s="7"/>
      <c r="M39" s="7"/>
    </row>
    <row r="40" spans="1:13" ht="18.75" x14ac:dyDescent="0.25">
      <c r="A40" s="7"/>
      <c r="B40" s="7"/>
      <c r="C40" s="7"/>
      <c r="D40" s="7"/>
      <c r="E40" s="7"/>
      <c r="F40" s="7"/>
      <c r="G40" s="7"/>
      <c r="H40" s="7"/>
      <c r="I40" s="7"/>
      <c r="J40" s="7"/>
      <c r="K40" s="7"/>
      <c r="L40" s="7"/>
      <c r="M40" s="7"/>
    </row>
    <row r="41" spans="1:13" ht="18.75" x14ac:dyDescent="0.25">
      <c r="A41" s="7"/>
      <c r="B41" s="7"/>
      <c r="C41" s="7"/>
      <c r="D41" s="7"/>
      <c r="E41" s="7"/>
      <c r="F41" s="7"/>
      <c r="G41" s="7"/>
      <c r="H41" s="7"/>
      <c r="I41" s="7"/>
      <c r="J41" s="7"/>
      <c r="K41" s="7"/>
      <c r="L41" s="7"/>
      <c r="M41" s="7"/>
    </row>
    <row r="42" spans="1:13" ht="18.75" x14ac:dyDescent="0.25">
      <c r="A42" s="7"/>
      <c r="B42" s="7"/>
      <c r="C42" s="7"/>
      <c r="D42" s="7"/>
      <c r="E42" s="7"/>
      <c r="F42" s="7"/>
      <c r="G42" s="7"/>
      <c r="H42" s="7"/>
      <c r="I42" s="7"/>
      <c r="J42" s="7"/>
      <c r="K42" s="7"/>
      <c r="L42" s="7"/>
      <c r="M42" s="7"/>
    </row>
    <row r="43" spans="1:13" ht="18.75" x14ac:dyDescent="0.25">
      <c r="A43" s="7"/>
      <c r="B43" s="7"/>
      <c r="C43" s="7"/>
      <c r="D43" s="7"/>
      <c r="E43" s="7"/>
      <c r="F43" s="7"/>
      <c r="G43" s="7"/>
      <c r="H43" s="7"/>
      <c r="I43" s="7"/>
      <c r="J43" s="7"/>
      <c r="K43" s="7"/>
      <c r="L43" s="7"/>
      <c r="M43" s="7"/>
    </row>
    <row r="44" spans="1:13" ht="18.75" x14ac:dyDescent="0.25">
      <c r="A44" s="7"/>
      <c r="B44" s="7"/>
      <c r="C44" s="7"/>
      <c r="D44" s="7"/>
      <c r="E44" s="7"/>
      <c r="F44" s="7"/>
      <c r="G44" s="7"/>
      <c r="H44" s="7"/>
      <c r="I44" s="7"/>
      <c r="J44" s="7"/>
      <c r="K44" s="7"/>
      <c r="L44" s="7"/>
      <c r="M44" s="7"/>
    </row>
    <row r="45" spans="1:13" ht="18.75" x14ac:dyDescent="0.25">
      <c r="A45" s="7"/>
      <c r="B45" s="7"/>
      <c r="C45" s="7"/>
      <c r="D45" s="7"/>
      <c r="E45" s="7"/>
      <c r="F45" s="7"/>
      <c r="G45" s="7"/>
      <c r="H45" s="7"/>
      <c r="I45" s="7"/>
      <c r="J45" s="7"/>
      <c r="K45" s="7"/>
      <c r="L45" s="7"/>
      <c r="M45" s="7"/>
    </row>
  </sheetData>
  <mergeCells count="6">
    <mergeCell ref="L1:M1"/>
    <mergeCell ref="B1:C1"/>
    <mergeCell ref="D1:E1"/>
    <mergeCell ref="F1:G1"/>
    <mergeCell ref="H1:I1"/>
    <mergeCell ref="J1:K1"/>
  </mergeCells>
  <pageMargins left="0.7" right="0.7" top="0.75" bottom="0.75" header="0.3" footer="0.3"/>
  <pageSetup scale="52"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1EB925-378E-41EC-A08C-2BAC34D3E08D}">
  <sheetPr>
    <pageSetUpPr fitToPage="1"/>
  </sheetPr>
  <dimension ref="A1:P14"/>
  <sheetViews>
    <sheetView workbookViewId="0">
      <selection sqref="A1:M11"/>
    </sheetView>
  </sheetViews>
  <sheetFormatPr defaultRowHeight="15" x14ac:dyDescent="0.25"/>
  <cols>
    <col min="1" max="1" width="30.5703125" customWidth="1"/>
    <col min="2" max="2" width="17" customWidth="1"/>
    <col min="3" max="3" width="15.5703125" customWidth="1"/>
    <col min="4" max="4" width="21" customWidth="1"/>
    <col min="5" max="5" width="19.42578125" customWidth="1"/>
    <col min="6" max="6" width="19.28515625" customWidth="1"/>
    <col min="7" max="7" width="21.7109375" customWidth="1"/>
    <col min="8" max="8" width="21.140625" customWidth="1"/>
    <col min="9" max="9" width="16.85546875" customWidth="1"/>
    <col min="10" max="10" width="19.140625" customWidth="1"/>
    <col min="11" max="11" width="16.140625" customWidth="1"/>
    <col min="12" max="12" width="17.5703125" customWidth="1"/>
    <col min="13" max="13" width="18" customWidth="1"/>
    <col min="14" max="14" width="33.85546875" customWidth="1"/>
    <col min="15" max="15" width="29.140625" customWidth="1"/>
  </cols>
  <sheetData>
    <row r="1" spans="1:16" ht="102" x14ac:dyDescent="0.35">
      <c r="A1" s="16" t="s">
        <v>31</v>
      </c>
      <c r="B1" s="26">
        <v>2023</v>
      </c>
      <c r="C1" s="26"/>
      <c r="D1" s="26">
        <v>2024</v>
      </c>
      <c r="E1" s="26"/>
      <c r="F1" s="26">
        <v>2025</v>
      </c>
      <c r="G1" s="26"/>
      <c r="H1" s="26">
        <v>2026</v>
      </c>
      <c r="I1" s="26"/>
      <c r="J1" s="26">
        <v>2027</v>
      </c>
      <c r="K1" s="26"/>
      <c r="L1" s="26">
        <v>2028</v>
      </c>
      <c r="M1" s="26"/>
      <c r="N1" s="4"/>
      <c r="P1">
        <v>53</v>
      </c>
    </row>
    <row r="2" spans="1:16" ht="15.75" x14ac:dyDescent="0.25">
      <c r="A2" s="11"/>
      <c r="B2" s="12" t="s">
        <v>1</v>
      </c>
      <c r="C2" s="12" t="s">
        <v>2</v>
      </c>
      <c r="D2" s="12" t="s">
        <v>1</v>
      </c>
      <c r="E2" s="12" t="s">
        <v>2</v>
      </c>
      <c r="F2" s="12" t="s">
        <v>1</v>
      </c>
      <c r="G2" s="12" t="s">
        <v>2</v>
      </c>
      <c r="H2" s="12" t="s">
        <v>1</v>
      </c>
      <c r="I2" s="12" t="s">
        <v>2</v>
      </c>
      <c r="J2" s="12" t="s">
        <v>1</v>
      </c>
      <c r="K2" s="12" t="s">
        <v>2</v>
      </c>
      <c r="L2" s="12" t="s">
        <v>1</v>
      </c>
      <c r="M2" s="12" t="s">
        <v>2</v>
      </c>
    </row>
    <row r="3" spans="1:16" x14ac:dyDescent="0.25">
      <c r="A3" s="11"/>
      <c r="B3" s="11"/>
      <c r="C3" s="11"/>
      <c r="D3" s="11"/>
      <c r="E3" s="11"/>
      <c r="F3" s="11"/>
      <c r="G3" s="11"/>
      <c r="H3" s="11"/>
      <c r="I3" s="11"/>
      <c r="J3" s="11"/>
      <c r="K3" s="11"/>
      <c r="L3" s="11"/>
      <c r="M3" s="11"/>
    </row>
    <row r="4" spans="1:16" ht="44.25" customHeight="1" x14ac:dyDescent="0.25">
      <c r="A4" s="24">
        <v>5311</v>
      </c>
      <c r="B4" s="15">
        <v>10417903</v>
      </c>
      <c r="C4" s="15">
        <v>10417903</v>
      </c>
      <c r="D4" s="15">
        <f>SUM(B4*1.08)</f>
        <v>11251335.24</v>
      </c>
      <c r="E4" s="15">
        <v>11251335</v>
      </c>
      <c r="F4" s="15">
        <f>SUM(D4*1.08)</f>
        <v>12151442.059200002</v>
      </c>
      <c r="G4" s="15">
        <v>12151442</v>
      </c>
      <c r="H4" s="15">
        <f>SUM(F4*1.08)</f>
        <v>13123557.423936004</v>
      </c>
      <c r="I4" s="15">
        <v>13123557</v>
      </c>
      <c r="J4" s="15">
        <f>SUM(H4*1.08)</f>
        <v>14173442.017850885</v>
      </c>
      <c r="K4" s="15">
        <v>14173442</v>
      </c>
      <c r="L4" s="15">
        <f>SUM(J4*1.08)</f>
        <v>15307317.379278958</v>
      </c>
      <c r="M4" s="15">
        <v>15307317</v>
      </c>
      <c r="N4" s="1"/>
    </row>
    <row r="5" spans="1:16" ht="18.75" x14ac:dyDescent="0.25">
      <c r="A5" s="24"/>
      <c r="B5" s="15"/>
      <c r="C5" s="15"/>
      <c r="D5" s="15"/>
      <c r="E5" s="15"/>
      <c r="F5" s="15"/>
      <c r="G5" s="15"/>
      <c r="H5" s="15"/>
      <c r="I5" s="15"/>
      <c r="J5" s="15"/>
      <c r="K5" s="15"/>
      <c r="L5" s="15"/>
      <c r="M5" s="15"/>
      <c r="N5" s="1"/>
    </row>
    <row r="6" spans="1:16" ht="18.75" x14ac:dyDescent="0.25">
      <c r="A6" s="24" t="s">
        <v>32</v>
      </c>
      <c r="B6" s="15">
        <v>1838453</v>
      </c>
      <c r="C6" s="15">
        <v>1838453</v>
      </c>
      <c r="D6" s="15">
        <f>SUM(B6*1.08)</f>
        <v>1985529.2400000002</v>
      </c>
      <c r="E6" s="15">
        <v>1985529</v>
      </c>
      <c r="F6" s="15">
        <f>SUM(D6*1.08)</f>
        <v>2144371.5792000005</v>
      </c>
      <c r="G6" s="15">
        <v>2144372</v>
      </c>
      <c r="H6" s="15">
        <f>SUM(F6*1.08)</f>
        <v>2315921.3055360005</v>
      </c>
      <c r="I6" s="15">
        <v>2315921</v>
      </c>
      <c r="J6" s="15">
        <f>SUM(H6*1.08)</f>
        <v>2501195.0099788806</v>
      </c>
      <c r="K6" s="15">
        <v>2501195</v>
      </c>
      <c r="L6" s="15">
        <f>SUM(J6*1.08)</f>
        <v>2701290.6107771914</v>
      </c>
      <c r="M6" s="15">
        <v>2701291</v>
      </c>
      <c r="N6" s="1"/>
    </row>
    <row r="7" spans="1:16" ht="18.75" x14ac:dyDescent="0.25">
      <c r="A7" s="24"/>
      <c r="B7" s="15"/>
      <c r="C7" s="15"/>
      <c r="D7" s="15"/>
      <c r="E7" s="15"/>
      <c r="F7" s="15"/>
      <c r="G7" s="15"/>
      <c r="H7" s="15"/>
      <c r="I7" s="15"/>
      <c r="J7" s="15"/>
      <c r="K7" s="15"/>
      <c r="L7" s="15"/>
      <c r="M7" s="15"/>
      <c r="N7" s="1"/>
    </row>
    <row r="8" spans="1:16" ht="18.75" x14ac:dyDescent="0.25">
      <c r="A8" s="19"/>
      <c r="B8" s="15"/>
      <c r="C8" s="15"/>
      <c r="D8" s="15"/>
      <c r="E8" s="15"/>
      <c r="F8" s="15"/>
      <c r="G8" s="15"/>
      <c r="H8" s="15"/>
      <c r="I8" s="15"/>
      <c r="J8" s="15"/>
      <c r="K8" s="15"/>
      <c r="L8" s="15"/>
      <c r="M8" s="15"/>
      <c r="N8" s="1"/>
    </row>
    <row r="9" spans="1:16" ht="93.75" customHeight="1" x14ac:dyDescent="0.25">
      <c r="A9" s="24" t="s">
        <v>33</v>
      </c>
      <c r="B9" s="15">
        <v>248604</v>
      </c>
      <c r="C9" s="15" t="s">
        <v>35</v>
      </c>
      <c r="D9" s="15">
        <f>SUM(B9*1.08)</f>
        <v>268492.32</v>
      </c>
      <c r="E9" s="15" t="s">
        <v>35</v>
      </c>
      <c r="F9" s="15">
        <f>SUM(D9*1.08)</f>
        <v>289971.70560000004</v>
      </c>
      <c r="G9" s="15" t="s">
        <v>35</v>
      </c>
      <c r="H9" s="15">
        <f>SUM(F9*1.08)</f>
        <v>313169.44204800006</v>
      </c>
      <c r="I9" s="15" t="s">
        <v>35</v>
      </c>
      <c r="J9" s="15">
        <f>SUM(H9*1.08)</f>
        <v>338222.99741184007</v>
      </c>
      <c r="K9" s="15" t="s">
        <v>35</v>
      </c>
      <c r="L9" s="15">
        <f>SUM(J9*1.08)</f>
        <v>365280.8372047873</v>
      </c>
      <c r="M9" s="15" t="s">
        <v>35</v>
      </c>
      <c r="N9" s="1"/>
    </row>
    <row r="10" spans="1:16" ht="18.75" x14ac:dyDescent="0.25">
      <c r="A10" s="19"/>
      <c r="B10" s="15"/>
      <c r="C10" s="15"/>
      <c r="D10" s="15"/>
      <c r="E10" s="15"/>
      <c r="F10" s="15"/>
      <c r="G10" s="15"/>
      <c r="H10" s="15"/>
      <c r="I10" s="15"/>
      <c r="J10" s="15"/>
      <c r="K10" s="15"/>
      <c r="L10" s="15"/>
      <c r="M10" s="15"/>
      <c r="N10" s="1"/>
    </row>
    <row r="11" spans="1:16" ht="111.75" customHeight="1" x14ac:dyDescent="0.25">
      <c r="A11" s="24" t="s">
        <v>34</v>
      </c>
      <c r="B11" s="15">
        <v>2732479</v>
      </c>
      <c r="C11" s="15">
        <v>2732479</v>
      </c>
      <c r="D11" s="15">
        <f>SUM(B11*1.08)</f>
        <v>2951077.3200000003</v>
      </c>
      <c r="E11" s="15">
        <v>2951077</v>
      </c>
      <c r="F11" s="15">
        <f>SUM(D11*1.08)</f>
        <v>3187163.5056000007</v>
      </c>
      <c r="G11" s="15">
        <v>3187164</v>
      </c>
      <c r="H11" s="15">
        <f>SUM(F11*1.08)</f>
        <v>3442136.586048001</v>
      </c>
      <c r="I11" s="15">
        <v>3442137</v>
      </c>
      <c r="J11" s="15">
        <f>SUM(H11*1.08)</f>
        <v>3717507.5129318414</v>
      </c>
      <c r="K11" s="15">
        <v>3717508</v>
      </c>
      <c r="L11" s="15">
        <f>SUM(J11*1.08)</f>
        <v>4014908.1139663891</v>
      </c>
      <c r="M11" s="15">
        <v>4014908</v>
      </c>
      <c r="N11" s="1"/>
    </row>
    <row r="12" spans="1:16" ht="18.75" x14ac:dyDescent="0.25">
      <c r="A12" s="2"/>
      <c r="B12" s="5"/>
      <c r="C12" s="5"/>
      <c r="D12" s="5"/>
      <c r="E12" s="5"/>
      <c r="F12" s="5"/>
      <c r="G12" s="5"/>
      <c r="H12" s="5"/>
      <c r="I12" s="5"/>
      <c r="J12" s="5"/>
      <c r="K12" s="5"/>
      <c r="L12" s="5"/>
      <c r="M12" s="5"/>
      <c r="N12" s="1"/>
    </row>
    <row r="13" spans="1:16" ht="18.75" x14ac:dyDescent="0.25">
      <c r="A13" s="6"/>
      <c r="B13" s="5"/>
      <c r="C13" s="5"/>
      <c r="D13" s="5"/>
      <c r="E13" s="5"/>
      <c r="F13" s="5"/>
      <c r="G13" s="5"/>
      <c r="H13" s="5"/>
      <c r="I13" s="5"/>
      <c r="J13" s="5"/>
      <c r="K13" s="5"/>
      <c r="L13" s="5"/>
      <c r="M13" s="5"/>
      <c r="N13" s="1"/>
    </row>
    <row r="14" spans="1:16" ht="18.75" x14ac:dyDescent="0.25">
      <c r="A14" s="6"/>
      <c r="B14" s="5"/>
      <c r="C14" s="5"/>
      <c r="D14" s="5"/>
      <c r="E14" s="5"/>
      <c r="F14" s="5"/>
      <c r="G14" s="5"/>
      <c r="H14" s="5"/>
      <c r="I14" s="5"/>
      <c r="J14" s="5"/>
      <c r="K14" s="5"/>
      <c r="L14" s="5"/>
      <c r="M14" s="5"/>
      <c r="N14" s="1"/>
    </row>
  </sheetData>
  <mergeCells count="6">
    <mergeCell ref="L1:M1"/>
    <mergeCell ref="B1:C1"/>
    <mergeCell ref="D1:E1"/>
    <mergeCell ref="F1:G1"/>
    <mergeCell ref="H1:I1"/>
    <mergeCell ref="J1:K1"/>
  </mergeCells>
  <pageMargins left="0.25" right="0.25" top="0.75" bottom="0.75" header="0.3" footer="0.3"/>
  <pageSetup scale="41"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F35190-92EA-42E9-9690-B4B20FD5867F}">
  <sheetPr>
    <pageSetUpPr fitToPage="1"/>
  </sheetPr>
  <dimension ref="A1:M5"/>
  <sheetViews>
    <sheetView workbookViewId="0">
      <selection sqref="A1:M4"/>
    </sheetView>
  </sheetViews>
  <sheetFormatPr defaultRowHeight="15" x14ac:dyDescent="0.25"/>
  <cols>
    <col min="1" max="1" width="36.7109375" customWidth="1"/>
    <col min="2" max="2" width="17.7109375" customWidth="1"/>
    <col min="3" max="3" width="17" customWidth="1"/>
    <col min="4" max="4" width="16.7109375" customWidth="1"/>
    <col min="5" max="5" width="15.140625" customWidth="1"/>
    <col min="6" max="6" width="16.85546875" customWidth="1"/>
    <col min="7" max="7" width="16.140625" customWidth="1"/>
    <col min="8" max="8" width="15.85546875" customWidth="1"/>
    <col min="9" max="9" width="16.140625" customWidth="1"/>
    <col min="10" max="10" width="17.5703125" customWidth="1"/>
    <col min="11" max="11" width="14.7109375" customWidth="1"/>
    <col min="12" max="12" width="14.85546875" customWidth="1"/>
    <col min="13" max="13" width="14.42578125" customWidth="1"/>
  </cols>
  <sheetData>
    <row r="1" spans="1:13" ht="118.5" customHeight="1" x14ac:dyDescent="0.25">
      <c r="A1" s="16" t="s">
        <v>41</v>
      </c>
      <c r="B1" s="26">
        <v>2023</v>
      </c>
      <c r="C1" s="26"/>
      <c r="D1" s="26">
        <v>2024</v>
      </c>
      <c r="E1" s="26"/>
      <c r="F1" s="26">
        <v>2025</v>
      </c>
      <c r="G1" s="26"/>
      <c r="H1" s="26">
        <v>2026</v>
      </c>
      <c r="I1" s="26"/>
      <c r="J1" s="26">
        <v>2027</v>
      </c>
      <c r="K1" s="26"/>
      <c r="L1" s="26">
        <v>2028</v>
      </c>
      <c r="M1" s="26"/>
    </row>
    <row r="2" spans="1:13" ht="15.75" x14ac:dyDescent="0.25">
      <c r="A2" s="11"/>
      <c r="B2" s="12" t="s">
        <v>1</v>
      </c>
      <c r="C2" s="12" t="s">
        <v>2</v>
      </c>
      <c r="D2" s="12" t="s">
        <v>1</v>
      </c>
      <c r="E2" s="12" t="s">
        <v>2</v>
      </c>
      <c r="F2" s="12" t="s">
        <v>1</v>
      </c>
      <c r="G2" s="12" t="s">
        <v>2</v>
      </c>
      <c r="H2" s="12" t="s">
        <v>1</v>
      </c>
      <c r="I2" s="12" t="s">
        <v>2</v>
      </c>
      <c r="J2" s="12" t="s">
        <v>1</v>
      </c>
      <c r="K2" s="12" t="s">
        <v>2</v>
      </c>
      <c r="L2" s="12" t="s">
        <v>1</v>
      </c>
      <c r="M2" s="12" t="s">
        <v>2</v>
      </c>
    </row>
    <row r="3" spans="1:13" ht="15.75" x14ac:dyDescent="0.25">
      <c r="A3" s="11"/>
      <c r="B3" s="12"/>
      <c r="C3" s="12"/>
      <c r="D3" s="12"/>
      <c r="E3" s="12"/>
      <c r="F3" s="12"/>
      <c r="G3" s="12"/>
      <c r="H3" s="12"/>
      <c r="I3" s="12"/>
      <c r="J3" s="12"/>
      <c r="K3" s="12"/>
      <c r="L3" s="12"/>
      <c r="M3" s="12"/>
    </row>
    <row r="4" spans="1:13" ht="30.75" customHeight="1" x14ac:dyDescent="0.25">
      <c r="A4" s="11"/>
      <c r="B4" s="15">
        <v>529605</v>
      </c>
      <c r="C4" s="15">
        <f>SUM(B4*0.25)</f>
        <v>132401.25</v>
      </c>
      <c r="D4" s="15">
        <f>SUM(B4*1.08)</f>
        <v>571973.4</v>
      </c>
      <c r="E4" s="15">
        <f>SUM(D4*0.25)</f>
        <v>142993.35</v>
      </c>
      <c r="F4" s="15">
        <f>SUM(D4*1.08)</f>
        <v>617731.27200000011</v>
      </c>
      <c r="G4" s="15">
        <f>SUM(F4*0.25)</f>
        <v>154432.81800000003</v>
      </c>
      <c r="H4" s="15">
        <f>SUM(F4*1.08)</f>
        <v>667149.77376000013</v>
      </c>
      <c r="I4" s="15">
        <f>SUM(H4*0.25)</f>
        <v>166787.44344000003</v>
      </c>
      <c r="J4" s="15">
        <f>SUM(H4*1.08)</f>
        <v>720521.75566080015</v>
      </c>
      <c r="K4" s="15">
        <f>SUM(J4*0.25)</f>
        <v>180130.43891520004</v>
      </c>
      <c r="L4" s="15">
        <f>SUM(J4*1.08)</f>
        <v>778163.49611366424</v>
      </c>
      <c r="M4" s="15">
        <f>SUM(L4*0.25)</f>
        <v>194540.87402841606</v>
      </c>
    </row>
    <row r="5" spans="1:13" ht="35.25" customHeight="1" x14ac:dyDescent="0.25">
      <c r="B5" s="5"/>
      <c r="C5" s="5"/>
      <c r="D5" s="5"/>
      <c r="E5" s="5"/>
      <c r="F5" s="5"/>
      <c r="G5" s="5"/>
      <c r="H5" s="5"/>
      <c r="I5" s="5"/>
      <c r="J5" s="5"/>
      <c r="K5" s="5"/>
      <c r="L5" s="5"/>
      <c r="M5" s="5"/>
    </row>
  </sheetData>
  <mergeCells count="6">
    <mergeCell ref="L1:M1"/>
    <mergeCell ref="B1:C1"/>
    <mergeCell ref="D1:E1"/>
    <mergeCell ref="F1:G1"/>
    <mergeCell ref="H1:I1"/>
    <mergeCell ref="J1:K1"/>
  </mergeCells>
  <pageMargins left="0.25" right="0.25" top="0.75" bottom="0.75" header="0.3" footer="0.3"/>
  <pageSetup scale="58"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7F27C4-EE9E-43BD-ABFC-1E93BB629130}">
  <sheetPr>
    <pageSetUpPr fitToPage="1"/>
  </sheetPr>
  <dimension ref="A1:M4"/>
  <sheetViews>
    <sheetView workbookViewId="0">
      <selection sqref="A1:M4"/>
    </sheetView>
  </sheetViews>
  <sheetFormatPr defaultRowHeight="15" x14ac:dyDescent="0.25"/>
  <cols>
    <col min="1" max="1" width="31.7109375" customWidth="1"/>
    <col min="2" max="2" width="18.7109375" customWidth="1"/>
    <col min="3" max="3" width="15.140625" customWidth="1"/>
    <col min="4" max="4" width="14.28515625" customWidth="1"/>
    <col min="5" max="5" width="15.5703125" customWidth="1"/>
    <col min="6" max="6" width="15.140625" customWidth="1"/>
    <col min="7" max="7" width="14.28515625" customWidth="1"/>
    <col min="8" max="8" width="15.85546875" customWidth="1"/>
    <col min="9" max="9" width="15.140625" customWidth="1"/>
    <col min="10" max="10" width="16.7109375" customWidth="1"/>
    <col min="11" max="11" width="15" customWidth="1"/>
    <col min="12" max="13" width="16.7109375" customWidth="1"/>
  </cols>
  <sheetData>
    <row r="1" spans="1:13" ht="98.25" customHeight="1" x14ac:dyDescent="0.25">
      <c r="A1" s="16" t="s">
        <v>42</v>
      </c>
      <c r="B1" s="26">
        <v>2023</v>
      </c>
      <c r="C1" s="26"/>
      <c r="D1" s="26">
        <v>2024</v>
      </c>
      <c r="E1" s="26"/>
      <c r="F1" s="26">
        <v>2025</v>
      </c>
      <c r="G1" s="26"/>
      <c r="H1" s="26">
        <v>2026</v>
      </c>
      <c r="I1" s="26"/>
      <c r="J1" s="26">
        <v>2027</v>
      </c>
      <c r="K1" s="26"/>
      <c r="L1" s="26">
        <v>2028</v>
      </c>
      <c r="M1" s="26"/>
    </row>
    <row r="2" spans="1:13" ht="15.75" x14ac:dyDescent="0.25">
      <c r="A2" s="11"/>
      <c r="B2" s="12" t="s">
        <v>1</v>
      </c>
      <c r="C2" s="12" t="s">
        <v>2</v>
      </c>
      <c r="D2" s="12" t="s">
        <v>1</v>
      </c>
      <c r="E2" s="12" t="s">
        <v>2</v>
      </c>
      <c r="F2" s="12" t="s">
        <v>1</v>
      </c>
      <c r="G2" s="12" t="s">
        <v>2</v>
      </c>
      <c r="H2" s="12" t="s">
        <v>1</v>
      </c>
      <c r="I2" s="12" t="s">
        <v>2</v>
      </c>
      <c r="J2" s="12" t="s">
        <v>1</v>
      </c>
      <c r="K2" s="12" t="s">
        <v>2</v>
      </c>
      <c r="L2" s="12" t="s">
        <v>1</v>
      </c>
      <c r="M2" s="12" t="s">
        <v>2</v>
      </c>
    </row>
    <row r="3" spans="1:13" ht="15.75" x14ac:dyDescent="0.25">
      <c r="A3" s="11"/>
      <c r="B3" s="12"/>
      <c r="C3" s="12"/>
      <c r="D3" s="12"/>
      <c r="E3" s="12"/>
      <c r="F3" s="12"/>
      <c r="G3" s="12"/>
      <c r="H3" s="12"/>
      <c r="I3" s="12"/>
      <c r="J3" s="12"/>
      <c r="K3" s="12"/>
      <c r="L3" s="12"/>
      <c r="M3" s="12"/>
    </row>
    <row r="4" spans="1:13" ht="36" customHeight="1" x14ac:dyDescent="0.25">
      <c r="A4" s="11"/>
      <c r="B4" s="15">
        <v>1305851</v>
      </c>
      <c r="C4" s="15">
        <f>SUM(B4*0.25)</f>
        <v>326462.75</v>
      </c>
      <c r="D4" s="15">
        <f>SUM(B4*1.08)</f>
        <v>1410319.08</v>
      </c>
      <c r="E4" s="15">
        <f>SUM(D4*0.25)</f>
        <v>352579.77</v>
      </c>
      <c r="F4" s="15">
        <f>SUM(D4*1.08)</f>
        <v>1523144.6064000002</v>
      </c>
      <c r="G4" s="15">
        <f>SUM(F4*0.25)</f>
        <v>380786.15160000004</v>
      </c>
      <c r="H4" s="15">
        <f>SUM(F4*1.08)</f>
        <v>1644996.1749120003</v>
      </c>
      <c r="I4" s="15">
        <f>SUM(H4*0.25)</f>
        <v>411249.04372800008</v>
      </c>
      <c r="J4" s="15">
        <f>SUM(H4*1.08)</f>
        <v>1776595.8689049603</v>
      </c>
      <c r="K4" s="15">
        <f>SUM(J4*0.25)</f>
        <v>444148.96722624009</v>
      </c>
      <c r="L4" s="15">
        <f>SUM(J4*1.08)</f>
        <v>1918723.5384173573</v>
      </c>
      <c r="M4" s="15">
        <f>SUM(L4*0.25)</f>
        <v>479680.88460433931</v>
      </c>
    </row>
  </sheetData>
  <mergeCells count="6">
    <mergeCell ref="L1:M1"/>
    <mergeCell ref="B1:C1"/>
    <mergeCell ref="D1:E1"/>
    <mergeCell ref="F1:G1"/>
    <mergeCell ref="H1:I1"/>
    <mergeCell ref="J1:K1"/>
  </mergeCells>
  <pageMargins left="0.25" right="0.25" top="0.75" bottom="0.75" header="0.3" footer="0.3"/>
  <pageSetup scale="60"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26C691-0D81-4941-BFBA-92F5D7EB506F}">
  <sheetPr>
    <pageSetUpPr fitToPage="1"/>
  </sheetPr>
  <dimension ref="A1:M4"/>
  <sheetViews>
    <sheetView workbookViewId="0">
      <selection activeCell="A11" sqref="A11"/>
    </sheetView>
  </sheetViews>
  <sheetFormatPr defaultRowHeight="15" x14ac:dyDescent="0.25"/>
  <cols>
    <col min="1" max="1" width="33.7109375" customWidth="1"/>
    <col min="2" max="2" width="17.42578125" customWidth="1"/>
    <col min="3" max="3" width="15.85546875" customWidth="1"/>
    <col min="4" max="4" width="14.85546875" customWidth="1"/>
    <col min="5" max="5" width="19" customWidth="1"/>
    <col min="6" max="6" width="14.42578125" customWidth="1"/>
    <col min="7" max="7" width="18.5703125" customWidth="1"/>
    <col min="8" max="8" width="20" customWidth="1"/>
    <col min="9" max="9" width="16.42578125" customWidth="1"/>
    <col min="10" max="10" width="15.28515625" customWidth="1"/>
    <col min="11" max="11" width="13.85546875" customWidth="1"/>
    <col min="12" max="12" width="15.5703125" customWidth="1"/>
    <col min="13" max="13" width="17.5703125" customWidth="1"/>
  </cols>
  <sheetData>
    <row r="1" spans="1:13" ht="103.5" customHeight="1" x14ac:dyDescent="0.25">
      <c r="A1" s="16" t="s">
        <v>43</v>
      </c>
      <c r="B1" s="26">
        <v>2023</v>
      </c>
      <c r="C1" s="26"/>
      <c r="D1" s="26">
        <v>2024</v>
      </c>
      <c r="E1" s="26"/>
      <c r="F1" s="26">
        <v>2025</v>
      </c>
      <c r="G1" s="26"/>
      <c r="H1" s="26">
        <v>2026</v>
      </c>
      <c r="I1" s="26"/>
      <c r="J1" s="26">
        <v>2027</v>
      </c>
      <c r="K1" s="26"/>
      <c r="L1" s="26">
        <v>2028</v>
      </c>
      <c r="M1" s="26"/>
    </row>
    <row r="2" spans="1:13" ht="15.75" x14ac:dyDescent="0.25">
      <c r="A2" s="11"/>
      <c r="B2" s="12" t="s">
        <v>1</v>
      </c>
      <c r="C2" s="12" t="s">
        <v>2</v>
      </c>
      <c r="D2" s="12" t="s">
        <v>1</v>
      </c>
      <c r="E2" s="12" t="s">
        <v>2</v>
      </c>
      <c r="F2" s="12" t="s">
        <v>1</v>
      </c>
      <c r="G2" s="12" t="s">
        <v>2</v>
      </c>
      <c r="H2" s="12" t="s">
        <v>1</v>
      </c>
      <c r="I2" s="12" t="s">
        <v>2</v>
      </c>
      <c r="J2" s="12" t="s">
        <v>1</v>
      </c>
      <c r="K2" s="12" t="s">
        <v>2</v>
      </c>
      <c r="L2" s="12" t="s">
        <v>1</v>
      </c>
      <c r="M2" s="12" t="s">
        <v>2</v>
      </c>
    </row>
    <row r="3" spans="1:13" ht="15.75" x14ac:dyDescent="0.25">
      <c r="A3" s="11"/>
      <c r="B3" s="12"/>
      <c r="C3" s="12"/>
      <c r="D3" s="12"/>
      <c r="E3" s="12"/>
      <c r="F3" s="12"/>
      <c r="G3" s="12"/>
      <c r="H3" s="12"/>
      <c r="I3" s="12"/>
      <c r="J3" s="12"/>
      <c r="K3" s="12"/>
      <c r="L3" s="12"/>
      <c r="M3" s="12"/>
    </row>
    <row r="4" spans="1:13" ht="18.75" x14ac:dyDescent="0.25">
      <c r="A4" s="11"/>
      <c r="B4" s="15">
        <v>4320000</v>
      </c>
      <c r="C4" s="15">
        <f>SUM(B4*0.25)</f>
        <v>1080000</v>
      </c>
      <c r="D4" s="15">
        <f>SUM(B4*1.08)</f>
        <v>4665600</v>
      </c>
      <c r="E4" s="15">
        <f>SUM(D4*0.25)</f>
        <v>1166400</v>
      </c>
      <c r="F4" s="15">
        <f>SUM(D4*1.08)</f>
        <v>5038848</v>
      </c>
      <c r="G4" s="15">
        <f>SUM(F4*0.25)</f>
        <v>1259712</v>
      </c>
      <c r="H4" s="15">
        <f>SUM(F4*1.08)</f>
        <v>5441955.8400000008</v>
      </c>
      <c r="I4" s="15">
        <f>SUM(H4*0.25)</f>
        <v>1360488.9600000002</v>
      </c>
      <c r="J4" s="15">
        <f>SUM(H4*1.08)</f>
        <v>5877312.3072000016</v>
      </c>
      <c r="K4" s="15">
        <f>SUM(J4*0.25)</f>
        <v>1469328.0768000004</v>
      </c>
      <c r="L4" s="15">
        <f>SUM(J4*1.08)</f>
        <v>6347497.2917760024</v>
      </c>
      <c r="M4" s="15">
        <f>SUM(L4*0.25)</f>
        <v>1586874.3229440006</v>
      </c>
    </row>
  </sheetData>
  <mergeCells count="6">
    <mergeCell ref="L1:M1"/>
    <mergeCell ref="B1:C1"/>
    <mergeCell ref="D1:E1"/>
    <mergeCell ref="F1:G1"/>
    <mergeCell ref="H1:I1"/>
    <mergeCell ref="J1:K1"/>
  </mergeCells>
  <pageMargins left="0.25" right="0.25" top="0.75" bottom="0.75" header="0.3" footer="0.3"/>
  <pageSetup scale="57"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6DD4E3E3882A74D902D86F68E3AD006" ma:contentTypeVersion="9" ma:contentTypeDescription="Create a new document." ma:contentTypeScope="" ma:versionID="70428851266787e802060f545448cd6a">
  <xsd:schema xmlns:xsd="http://www.w3.org/2001/XMLSchema" xmlns:xs="http://www.w3.org/2001/XMLSchema" xmlns:p="http://schemas.microsoft.com/office/2006/metadata/properties" xmlns:ns1="http://schemas.microsoft.com/sharepoint/v3" xmlns:ns2="e87d405a-4759-43f8-848c-21ef0bd2b117" targetNamespace="http://schemas.microsoft.com/office/2006/metadata/properties" ma:root="true" ma:fieldsID="26e81cbc35cfb1403e8384388a342d03" ns1:_="" ns2:_="">
    <xsd:import namespace="http://schemas.microsoft.com/sharepoint/v3"/>
    <xsd:import namespace="e87d405a-4759-43f8-848c-21ef0bd2b117"/>
    <xsd:element name="properties">
      <xsd:complexType>
        <xsd:sequence>
          <xsd:element name="documentManagement">
            <xsd:complexType>
              <xsd:all>
                <xsd:element ref="ns1:PublishingStartDate" minOccurs="0"/>
                <xsd:element ref="ns1:PublishingExpirationDate" minOccurs="0"/>
                <xsd:element ref="ns2:showonfrontpage" minOccurs="0"/>
                <xsd:element ref="ns2:WhatsNew"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 ma:internalName="PublishingStartDate">
      <xsd:simpleType>
        <xsd:restriction base="dms:Unknown"/>
      </xsd:simpleType>
    </xsd:element>
    <xsd:element name="PublishingExpirationDate" ma:index="5" nillable="true" ma:displayName="Scheduling End Date" ma:description=""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e87d405a-4759-43f8-848c-21ef0bd2b117" elementFormDefault="qualified">
    <xsd:import namespace="http://schemas.microsoft.com/office/2006/documentManagement/types"/>
    <xsd:import namespace="http://schemas.microsoft.com/office/infopath/2007/PartnerControls"/>
    <xsd:element name="showonfrontpage" ma:index="6" nillable="true" ma:displayName="showonfrontpage" ma:default="0" ma:internalName="showonfrontpage" ma:readOnly="false">
      <xsd:simpleType>
        <xsd:restriction base="dms:Boolean"/>
      </xsd:simpleType>
    </xsd:element>
    <xsd:element name="WhatsNew" ma:index="7" nillable="true" ma:displayName="WhatsNew" ma:default="0" ma:internalName="WhatsNew_d18e45ac_x002d_d8ad_x002d_41c4_x002d_b7c6_x002d_fcf61d57e33b" ma:readOnly="fals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8" ma:displayName="Content Type"/>
        <xsd:element ref="dc:title" minOccurs="0" maxOccurs="1" ma:index="3" ma:displayName="_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WhatsNew xmlns="e87d405a-4759-43f8-848c-21ef0bd2b117">false</WhatsNew>
    <PublishingStartDate xmlns="http://schemas.microsoft.com/sharepoint/v3" xsi:nil="true"/>
    <showonfrontpage xmlns="e87d405a-4759-43f8-848c-21ef0bd2b117">false</showonfrontpage>
    <PublishingExpirationDate xmlns="http://schemas.microsoft.com/sharepoint/v3" xsi:nil="true"/>
  </documentManagement>
</p:properties>
</file>

<file path=customXml/itemProps1.xml><?xml version="1.0" encoding="utf-8"?>
<ds:datastoreItem xmlns:ds="http://schemas.openxmlformats.org/officeDocument/2006/customXml" ds:itemID="{4CD267CA-5129-4188-B3D2-0314D8BFC59F}"/>
</file>

<file path=customXml/itemProps2.xml><?xml version="1.0" encoding="utf-8"?>
<ds:datastoreItem xmlns:ds="http://schemas.openxmlformats.org/officeDocument/2006/customXml" ds:itemID="{39059F11-1D43-4D0C-97FE-8BBB836281F7}"/>
</file>

<file path=customXml/itemProps3.xml><?xml version="1.0" encoding="utf-8"?>
<ds:datastoreItem xmlns:ds="http://schemas.openxmlformats.org/officeDocument/2006/customXml" ds:itemID="{B8F91D9B-8F8F-4CB5-8C23-87E0BAFBF2D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5304</vt:lpstr>
      <vt:lpstr>5307</vt:lpstr>
      <vt:lpstr>5310</vt:lpstr>
      <vt:lpstr>5311</vt:lpstr>
      <vt:lpstr>5329</vt:lpstr>
      <vt:lpstr>5337</vt:lpstr>
      <vt:lpstr>5339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Robinson, Bill C</dc:creator>
  <cp:lastModifiedBy>Napier, Brett M</cp:lastModifiedBy>
  <cp:lastPrinted>2024-01-22T16:03:31Z</cp:lastPrinted>
  <dcterms:created xsi:type="dcterms:W3CDTF">2022-05-12T17:38:48Z</dcterms:created>
  <dcterms:modified xsi:type="dcterms:W3CDTF">2024-03-28T16:12:01Z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0x010100C6DD4E3E3882A74D902D86F68E3AD006</vt:lpwstr>
  </property>
</Properties>
</file>